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9320" windowHeight="1176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'Položky'!$1:$4</definedName>
    <definedName name="Objednatel">#REF!</definedName>
    <definedName name="_xlnm.Print_Area" localSheetId="0">'Položky'!$A$1:$G$116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'Položky'!$G$28</definedName>
    <definedName name="SloupecCisloPol">'Položky'!$B$28</definedName>
    <definedName name="SloupecJC">'Položky'!$F$28</definedName>
    <definedName name="SloupecMJ">'Položky'!$D$28</definedName>
    <definedName name="SloupecMnozstvi">'Položky'!$E$28</definedName>
    <definedName name="SloupecNazPol">'Položky'!$C$28</definedName>
    <definedName name="SloupecPC">'Položky'!$A$28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<sst xmlns="http://schemas.openxmlformats.org/spreadsheetml/2006/main" count="200" uniqueCount="98">
  <si>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</si>
  <si>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</si>
  <si>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</si>
  <si>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</si>
  <si>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</si>
  <si>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</si>
  <si>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</si>
  <si>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</si>
  <si>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</si>
  <si>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kus</t>
  </si>
  <si>
    <t>Otvorove prvky z plastu</t>
  </si>
  <si>
    <t>769-1</t>
  </si>
  <si>
    <t>Okno plastové 1,15*2,25 m dodávka a montáž</t>
  </si>
  <si>
    <t>;rozměr 1,15 x 2,25 m</t>
  </si>
  <si>
    <t>popis položky:</t>
  </si>
  <si>
    <t>;plastové okno čtyřkřídlové, členění dle původního okna, barva bílá</t>
  </si>
  <si>
    <t>;dolní část okna dvoukřídlová, otvírání OS</t>
  </si>
  <si>
    <t>;zasklení:; dvojsklo CONEX</t>
  </si>
  <si>
    <t>;horní část okna dvoukřídlová, otvírání O</t>
  </si>
  <si>
    <t xml:space="preserve">;zasklení:; izolační dvojsklo </t>
  </si>
  <si>
    <t>;osazení v 1.NP</t>
  </si>
  <si>
    <t>počet kusů:</t>
  </si>
  <si>
    <t>769-2</t>
  </si>
  <si>
    <t>Okno plastové 1,15*1,8 m dodávka a montáž</t>
  </si>
  <si>
    <t>;rozměr:; 1,15 x 1,8 m</t>
  </si>
  <si>
    <t>;okno plastové čtyřkřídlové, členění dle původního okna, barva bílá</t>
  </si>
  <si>
    <t>;dolní část dvoukřídlová, otvírání OS</t>
  </si>
  <si>
    <t>;zasklení:; izolační dvojsklo, CONEX</t>
  </si>
  <si>
    <t>;horní část dvoukřídlová, otvírání O</t>
  </si>
  <si>
    <t>;zasklení. izolační dvojsklo</t>
  </si>
  <si>
    <t>;umístění:; 1.NP</t>
  </si>
  <si>
    <t>769-3</t>
  </si>
  <si>
    <t>;rozměr. 1,15 x  2,25 m</t>
  </si>
  <si>
    <t>;zasklení:; izolační dvojsklo</t>
  </si>
  <si>
    <t>;umístění:; 2. a 3. NP</t>
  </si>
  <si>
    <t>769-4</t>
  </si>
  <si>
    <t>Okno plastové 1,15*2,05 m dodávka a montáž</t>
  </si>
  <si>
    <t>;rozměr:; 1,15 x 2,05 m</t>
  </si>
  <si>
    <t xml:space="preserve">počet kusů: </t>
  </si>
  <si>
    <t>769-5</t>
  </si>
  <si>
    <t>Okno plastové 1,45*2,65 m dodávka a montáž</t>
  </si>
  <si>
    <t>;rozměr:; 1,45 x 2,65 m</t>
  </si>
  <si>
    <t>;okno plastové šestikřídlové, členění dle původního okna, barva bílá</t>
  </si>
  <si>
    <t>;dolní část složená z dvoukřídlového a jednokřídlového okna</t>
  </si>
  <si>
    <t>;otvírání OS</t>
  </si>
  <si>
    <t>;spodní část složená z dvoukřídlového a jednokřídlového okna</t>
  </si>
  <si>
    <t>;otvírání O</t>
  </si>
  <si>
    <t>;umístění:; 2.NP</t>
  </si>
  <si>
    <t>769-6</t>
  </si>
  <si>
    <t>Okno plastové 1,45*2,3 m dodávka a montáž</t>
  </si>
  <si>
    <t>;rozměr:; 1,45 x 2,3 m</t>
  </si>
  <si>
    <t>; okno plastové šestikřídlové, členění dle původního okna, barva bílá</t>
  </si>
  <si>
    <t>;horní část složená z dvoukřídlového a jednokřídlového okna</t>
  </si>
  <si>
    <t>;umístění:; 3.NP</t>
  </si>
  <si>
    <t>769-7</t>
  </si>
  <si>
    <t>Okno plastové 0,5*1,0 m dodávka a montáž</t>
  </si>
  <si>
    <t xml:space="preserve">kus </t>
  </si>
  <si>
    <t>;rozměr:; 0,5 x 1,0 m</t>
  </si>
  <si>
    <t>;okno plastové jednokřídlové, barva bílá</t>
  </si>
  <si>
    <t>;umístění:; 2 x 2.NP, 2 x 3.NP</t>
  </si>
  <si>
    <t>769-8</t>
  </si>
  <si>
    <t>Okno plastové 0,3*0,5 m dodávka a montáž</t>
  </si>
  <si>
    <t>;rozměr:; 0,3 x 0,5 m</t>
  </si>
  <si>
    <t>;okono plastové jednokřídlové, barva bílá</t>
  </si>
  <si>
    <t>;umístění:; 1 x 2.NP a 1 x 3.NP</t>
  </si>
  <si>
    <t>Výkaz výměr</t>
  </si>
  <si>
    <t>Specifikace materiálu:</t>
  </si>
  <si>
    <t>;plastové okno čtyřkřídlové, členění dle původního okna,</t>
  </si>
  <si>
    <t>;zasklení:; izolační dvojsklo CONEX</t>
  </si>
  <si>
    <t>;okno plastové čtyřkřídlové, členění dle původního okna,</t>
  </si>
  <si>
    <t>materiál:                   prvomateriál bez použití recyklátu</t>
  </si>
  <si>
    <t>profil:                       šířka rámu min. 70 mm, 5-ti komorový, barva oboustranně bílá</t>
  </si>
  <si>
    <t>zasklení:                  izolační dvojsklo U = 1,1 W/m2K, plastový distanční rámeček, u označených položek CONEX</t>
  </si>
  <si>
    <t>kování:                     celoobvodové s mikroventilací a s pojistkou proti náhodnému vyklopení křídla</t>
  </si>
  <si>
    <t>Vnitřní parapety:      plastové vyrobené extruzí PVC s PVC folií odolnou proti mechanickému poškození</t>
  </si>
  <si>
    <t>Venkovní parapety:  přechodové plechy z pozinkovaného  poplastovaného plechu na stávající oplechování</t>
  </si>
  <si>
    <t>Specifikace požadovaných prací:</t>
  </si>
  <si>
    <t xml:space="preserve">demontáž stávajích oken a vnitřních parapetů, </t>
  </si>
  <si>
    <t>dodávka a montáž nových plastových oken</t>
  </si>
  <si>
    <t>dodávka a montáž plastových vnitřních parapetů</t>
  </si>
  <si>
    <t>dodávka a montáž venkovních přechodových plechů napojených na stávající parapetní plech</t>
  </si>
  <si>
    <t>venkovního ostění a nadpraží</t>
  </si>
  <si>
    <t>zednické práce na opravách vnitřního ostění a nadpraží, vnitřní parapetní stěny, případné opravy omítek</t>
  </si>
  <si>
    <t>malířské práce ostění a nadpraží ne celou šířku ostění a nadpraží, parapetní stěny n celou výšku parapetu</t>
  </si>
  <si>
    <t>pomocné lešení</t>
  </si>
  <si>
    <t>likvidace stavebních odpadů a doložení jejich likvidace</t>
  </si>
  <si>
    <t>celkový úklid staveniště</t>
  </si>
  <si>
    <t>žaluzie.                    hliníkové, horizontální, domykavé, barva bílá</t>
  </si>
  <si>
    <t>bez žaluzií</t>
  </si>
  <si>
    <t>dodávka a montáž vnitřních horizontálních žaluzií, u označených položek bez žaluzií</t>
  </si>
  <si>
    <t>;umístění:; sociální zařízení, 2 x 2.NP, 2 x 3.NP</t>
  </si>
  <si>
    <t>;umístění:  sociální zařízení, 1 x 2.NP a 1 x 3.NP</t>
  </si>
  <si>
    <t>;okno plastové čtyřkřídlové, členění dle původního okna</t>
  </si>
  <si>
    <t>;okno plastové šestikřídlové, členění dle původního okna</t>
  </si>
  <si>
    <t>; okno plastové šestikřídlové, členění dle původního okna</t>
  </si>
  <si>
    <t>členění oken:           dle stávajících oken</t>
  </si>
  <si>
    <t>Výměna oken ZUŠ Kolín</t>
  </si>
  <si>
    <t>ZUŠ Kolín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</si>
</sst>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8" fillId="0" borderId="0" xfId="46" applyFont="1" applyFill="1" applyAlignment="1">
      <alignment horizontal="centerContinuous"/>
      <protection/>
    </xf>
    <xf numFmtId="0" fontId="9" fillId="0" borderId="0" xfId="46" applyFont="1" applyFill="1" applyAlignment="1">
      <alignment horizontal="centerContinuous"/>
      <protection/>
    </xf>
    <xf numFmtId="0" fontId="9" fillId="0" borderId="0" xfId="46" applyFont="1" applyFill="1" applyAlignment="1">
      <alignment horizontal="right"/>
      <protection/>
    </xf>
    <xf numFmtId="0" fontId="2" fillId="0" borderId="10" xfId="46" applyFont="1" applyFill="1" applyBorder="1">
      <alignment/>
      <protection/>
    </xf>
    <xf numFmtId="0" fontId="0" fillId="0" borderId="10" xfId="46" applyFill="1" applyBorder="1">
      <alignment/>
      <protection/>
    </xf>
    <xf numFmtId="0" fontId="6" fillId="0" borderId="10" xfId="46" applyFont="1" applyFill="1" applyBorder="1" applyAlignment="1">
      <alignment horizontal="right"/>
      <protection/>
    </xf>
    <xf numFmtId="0" fontId="0" fillId="0" borderId="10" xfId="46" applyFill="1" applyBorder="1" applyAlignment="1">
      <alignment horizontal="left"/>
      <protection/>
    </xf>
    <xf numFmtId="0" fontId="0" fillId="0" borderId="11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49" fontId="3" fillId="0" borderId="13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0" fontId="3" fillId="0" borderId="14" xfId="46" applyNumberFormat="1" applyFont="1" applyFill="1" applyBorder="1" applyAlignment="1">
      <alignment horizontal="center"/>
      <protection/>
    </xf>
    <xf numFmtId="0" fontId="3" fillId="0" borderId="13" xfId="46" applyFont="1" applyFill="1" applyBorder="1" applyAlignment="1">
      <alignment horizontal="center"/>
      <protection/>
    </xf>
    <xf numFmtId="0" fontId="0" fillId="0" borderId="0" xfId="46" applyNumberFormat="1">
      <alignment/>
      <protection/>
    </xf>
    <xf numFmtId="0" fontId="10" fillId="0" borderId="0" xfId="46" applyFont="1">
      <alignment/>
      <protection/>
    </xf>
    <xf numFmtId="0" fontId="0" fillId="0" borderId="15" xfId="46" applyFont="1" applyFill="1" applyBorder="1" applyAlignment="1">
      <alignment horizontal="center"/>
      <protection/>
    </xf>
    <xf numFmtId="49" fontId="5" fillId="0" borderId="15" xfId="46" applyNumberFormat="1" applyFont="1" applyFill="1" applyBorder="1" applyAlignment="1">
      <alignment horizontal="left"/>
      <protection/>
    </xf>
    <xf numFmtId="0" fontId="5" fillId="0" borderId="15" xfId="46" applyFont="1" applyFill="1" applyBorder="1" applyAlignment="1">
      <alignment wrapText="1"/>
      <protection/>
    </xf>
    <xf numFmtId="49" fontId="5" fillId="0" borderId="15" xfId="46" applyNumberFormat="1" applyFont="1" applyFill="1" applyBorder="1" applyAlignment="1">
      <alignment horizontal="center" shrinkToFit="1"/>
      <protection/>
    </xf>
    <xf numFmtId="4" fontId="5" fillId="0" borderId="15" xfId="46" applyNumberFormat="1" applyFont="1" applyFill="1" applyBorder="1" applyAlignment="1">
      <alignment horizontal="right"/>
      <protection/>
    </xf>
    <xf numFmtId="4" fontId="5" fillId="0" borderId="15" xfId="46" applyNumberFormat="1" applyFont="1" applyFill="1" applyBorder="1">
      <alignment/>
      <protection/>
    </xf>
    <xf numFmtId="0" fontId="6" fillId="0" borderId="15" xfId="46" applyFont="1" applyFill="1" applyBorder="1" applyAlignment="1">
      <alignment horizontal="center"/>
      <protection/>
    </xf>
    <xf numFmtId="49" fontId="6" fillId="0" borderId="15" xfId="46" applyNumberFormat="1" applyFont="1" applyFill="1" applyBorder="1" applyAlignment="1">
      <alignment horizontal="left"/>
      <protection/>
    </xf>
    <xf numFmtId="0" fontId="11" fillId="0" borderId="16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11" fillId="0" borderId="15" xfId="46" applyNumberFormat="1" applyFont="1" applyFill="1" applyBorder="1" applyAlignment="1">
      <alignment horizontal="right" wrapText="1"/>
      <protection/>
    </xf>
    <xf numFmtId="0" fontId="11" fillId="0" borderId="15" xfId="46" applyFont="1" applyFill="1" applyBorder="1" applyAlignment="1">
      <alignment horizontal="left" wrapText="1"/>
      <protection/>
    </xf>
    <xf numFmtId="0" fontId="11" fillId="0" borderId="15" xfId="0" applyFont="1" applyFill="1" applyBorder="1" applyAlignment="1">
      <alignment horizontal="right"/>
    </xf>
    <xf numFmtId="0" fontId="10" fillId="0" borderId="0" xfId="46" applyFon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17" xfId="0" applyBorder="1" applyAlignment="1">
      <alignment wrapText="1"/>
    </xf>
    <xf numFmtId="0" fontId="6" fillId="0" borderId="18" xfId="46" applyFont="1" applyFill="1" applyBorder="1" applyAlignment="1">
      <alignment horizontal="center"/>
      <protection/>
    </xf>
    <xf numFmtId="49" fontId="6" fillId="0" borderId="18" xfId="46" applyNumberFormat="1" applyFont="1" applyFill="1" applyBorder="1" applyAlignment="1">
      <alignment horizontal="left"/>
      <protection/>
    </xf>
    <xf numFmtId="4" fontId="11" fillId="0" borderId="18" xfId="46" applyNumberFormat="1" applyFont="1" applyFill="1" applyBorder="1" applyAlignment="1">
      <alignment horizontal="right" wrapText="1"/>
      <protection/>
    </xf>
    <xf numFmtId="0" fontId="11" fillId="0" borderId="18" xfId="46" applyFont="1" applyFill="1" applyBorder="1" applyAlignment="1">
      <alignment horizontal="left" wrapText="1"/>
      <protection/>
    </xf>
    <xf numFmtId="0" fontId="11" fillId="0" borderId="18" xfId="0" applyFont="1" applyFill="1" applyBorder="1" applyAlignment="1">
      <alignment horizontal="right"/>
    </xf>
    <xf numFmtId="0" fontId="5" fillId="0" borderId="16" xfId="46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7" fillId="0" borderId="0" xfId="46" applyFont="1" applyAlignment="1">
      <alignment horizontal="center"/>
      <protection/>
    </xf>
    <xf numFmtId="0" fontId="0" fillId="0" borderId="19" xfId="46" applyFont="1" applyFill="1" applyBorder="1" applyAlignment="1">
      <alignment horizontal="center"/>
      <protection/>
    </xf>
    <xf numFmtId="0" fontId="0" fillId="0" borderId="20" xfId="46" applyFont="1" applyFill="1" applyBorder="1" applyAlignment="1">
      <alignment horizontal="center"/>
      <protection/>
    </xf>
    <xf numFmtId="49" fontId="0" fillId="0" borderId="21" xfId="46" applyNumberFormat="1" applyFont="1" applyFill="1" applyBorder="1" applyAlignment="1">
      <alignment horizontal="center"/>
      <protection/>
    </xf>
    <xf numFmtId="0" fontId="0" fillId="0" borderId="22" xfId="46" applyFont="1" applyFill="1" applyBorder="1" applyAlignment="1">
      <alignment horizontal="center"/>
      <protection/>
    </xf>
    <xf numFmtId="0" fontId="0" fillId="0" borderId="12" xfId="46" applyFill="1" applyBorder="1" applyAlignment="1">
      <alignment horizontal="center" shrinkToFit="1"/>
      <protection/>
    </xf>
    <xf numFmtId="0" fontId="0" fillId="0" borderId="23" xfId="46" applyFill="1" applyBorder="1" applyAlignment="1">
      <alignment horizontal="center" shrinkToFit="1"/>
      <protection/>
    </xf>
    <xf numFmtId="0" fontId="4" fillId="0" borderId="24" xfId="46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4" fillId="0" borderId="16" xfId="46" applyFont="1" applyFill="1" applyBorder="1" applyAlignment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11" fillId="0" borderId="16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" fillId="0" borderId="25" xfId="46" applyFont="1" applyFill="1" applyBorder="1" applyAlignment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11" fillId="0" borderId="25" xfId="46" applyFont="1" applyFill="1" applyBorder="1" applyAlignment="1">
      <alignment horizontal="left" wrapText="1"/>
      <protection/>
    </xf>
    <xf numFmtId="0" fontId="0" fillId="0" borderId="26" xfId="0" applyFill="1" applyBorder="1" applyAlignment="1">
      <alignment horizontal="left" wrapText="1"/>
    </xf>
    <xf numFmtId="0" fontId="0" fillId="0" borderId="17" xfId="0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9"/>
  <sheetViews>
    <sheetView showGridLines="0" showZeros="0" tabSelected="1" zoomScalePageLayoutView="0" workbookViewId="0" topLeftCell="A1">
      <selection activeCell="A9" sqref="A9:G9"/>
    </sheetView>
  </sheetViews>
  <sheetFormatPr defaultColWidth="9.00390625" defaultRowHeight="12.75"/>
  <cols>
    <col min="1" max="1" width="3.875" style="1" customWidth="1"/>
    <col min="2" max="2" width="12.00390625" style="1" customWidth="1"/>
    <col min="3" max="3" width="40.375" style="1" customWidth="1"/>
    <col min="4" max="4" width="5.625" style="1" customWidth="1"/>
    <col min="5" max="5" width="8.625" style="35" customWidth="1"/>
    <col min="6" max="6" width="9.875" style="1" customWidth="1"/>
    <col min="7" max="7" width="13.875" style="1" customWidth="1"/>
    <col min="8" max="16384" width="9.125" style="1" customWidth="1"/>
  </cols>
  <sheetData>
    <row r="1" spans="1:7" ht="15.75">
      <c r="A1" s="50" t="s">
        <v>65</v>
      </c>
      <c r="B1" s="50"/>
      <c r="C1" s="50"/>
      <c r="D1" s="50"/>
      <c r="E1" s="50"/>
      <c r="F1" s="50"/>
      <c r="G1" s="50"/>
    </row>
    <row r="2" spans="1:7" ht="13.5" thickBot="1">
      <c r="A2" s="2"/>
      <c r="B2" s="3"/>
      <c r="C2" s="4"/>
      <c r="D2" s="4"/>
      <c r="E2" s="5"/>
      <c r="F2" s="4"/>
      <c r="G2" s="4"/>
    </row>
    <row r="3" spans="1:7" ht="13.5" thickTop="1">
      <c r="A3" s="51" t="s">
        <v>1</v>
      </c>
      <c r="B3" s="52"/>
      <c r="C3" s="6" t="s">
        <v>96</v>
      </c>
      <c r="D3" s="7"/>
      <c r="E3" s="8"/>
      <c r="F3" s="9"/>
      <c r="G3" s="10"/>
    </row>
    <row r="4" spans="1:7" ht="13.5" thickBot="1">
      <c r="A4" s="53" t="s">
        <v>0</v>
      </c>
      <c r="B4" s="54"/>
      <c r="C4" s="11" t="s">
        <v>97</v>
      </c>
      <c r="D4" s="12"/>
      <c r="E4" s="55"/>
      <c r="F4" s="55"/>
      <c r="G4" s="56"/>
    </row>
    <row r="5" spans="1:15" ht="13.5" thickTop="1">
      <c r="A5" s="57" t="s">
        <v>66</v>
      </c>
      <c r="B5" s="58"/>
      <c r="C5" s="58"/>
      <c r="D5" s="58"/>
      <c r="E5" s="58"/>
      <c r="F5" s="58"/>
      <c r="G5" s="59"/>
      <c r="H5" s="17"/>
      <c r="I5" s="17"/>
      <c r="O5" s="18"/>
    </row>
    <row r="6" spans="1:15" ht="12.75">
      <c r="A6" s="47" t="s">
        <v>95</v>
      </c>
      <c r="B6" s="48"/>
      <c r="C6" s="48"/>
      <c r="D6" s="48"/>
      <c r="E6" s="48"/>
      <c r="F6" s="48"/>
      <c r="G6" s="49"/>
      <c r="H6" s="17"/>
      <c r="I6" s="17"/>
      <c r="O6" s="18"/>
    </row>
    <row r="7" spans="1:15" ht="12.75" customHeight="1">
      <c r="A7" s="47" t="s">
        <v>71</v>
      </c>
      <c r="B7" s="48"/>
      <c r="C7" s="48"/>
      <c r="D7" s="48"/>
      <c r="E7" s="48"/>
      <c r="F7" s="48"/>
      <c r="G7" s="49"/>
      <c r="O7" s="18"/>
    </row>
    <row r="8" spans="1:15" ht="12.75">
      <c r="A8" s="47" t="s">
        <v>70</v>
      </c>
      <c r="B8" s="48"/>
      <c r="C8" s="48"/>
      <c r="D8" s="48"/>
      <c r="E8" s="48"/>
      <c r="F8" s="48"/>
      <c r="G8" s="49"/>
      <c r="M8" s="32"/>
      <c r="O8" s="18"/>
    </row>
    <row r="9" spans="1:15" ht="12.75" customHeight="1">
      <c r="A9" s="47" t="s">
        <v>72</v>
      </c>
      <c r="B9" s="48"/>
      <c r="C9" s="48"/>
      <c r="D9" s="48"/>
      <c r="E9" s="48"/>
      <c r="F9" s="48"/>
      <c r="G9" s="49"/>
      <c r="M9" s="32"/>
      <c r="O9" s="18"/>
    </row>
    <row r="10" spans="1:15" ht="12.75" customHeight="1">
      <c r="A10" s="47" t="s">
        <v>73</v>
      </c>
      <c r="B10" s="48"/>
      <c r="C10" s="48"/>
      <c r="D10" s="48"/>
      <c r="E10" s="48"/>
      <c r="F10" s="48"/>
      <c r="G10" s="49"/>
      <c r="M10" s="32"/>
      <c r="O10" s="18"/>
    </row>
    <row r="11" spans="1:15" ht="12.75" customHeight="1">
      <c r="A11" s="47" t="s">
        <v>87</v>
      </c>
      <c r="B11" s="48"/>
      <c r="C11" s="48"/>
      <c r="D11" s="48"/>
      <c r="E11" s="48"/>
      <c r="F11" s="48"/>
      <c r="G11" s="49"/>
      <c r="O11" s="18"/>
    </row>
    <row r="12" spans="1:15" ht="12.75" customHeight="1">
      <c r="A12" s="47" t="s">
        <v>74</v>
      </c>
      <c r="B12" s="48"/>
      <c r="C12" s="48"/>
      <c r="D12" s="48"/>
      <c r="E12" s="48"/>
      <c r="F12" s="48"/>
      <c r="G12" s="49"/>
      <c r="M12" s="32"/>
      <c r="O12" s="18"/>
    </row>
    <row r="13" spans="1:15" ht="12.75" customHeight="1">
      <c r="A13" s="47" t="s">
        <v>75</v>
      </c>
      <c r="B13" s="48"/>
      <c r="C13" s="48"/>
      <c r="D13" s="48"/>
      <c r="E13" s="48"/>
      <c r="F13" s="48"/>
      <c r="G13" s="49"/>
      <c r="M13" s="32"/>
      <c r="O13" s="18"/>
    </row>
    <row r="14" spans="1:15" ht="12.75">
      <c r="A14" s="60" t="s">
        <v>76</v>
      </c>
      <c r="B14" s="48"/>
      <c r="C14" s="48"/>
      <c r="D14" s="48"/>
      <c r="E14" s="48"/>
      <c r="F14" s="48"/>
      <c r="G14" s="49"/>
      <c r="M14" s="32"/>
      <c r="O14" s="18"/>
    </row>
    <row r="15" spans="1:15" ht="12.75">
      <c r="A15" s="47" t="s">
        <v>77</v>
      </c>
      <c r="B15" s="48"/>
      <c r="C15" s="48"/>
      <c r="D15" s="48"/>
      <c r="E15" s="48"/>
      <c r="F15" s="48"/>
      <c r="G15" s="49"/>
      <c r="M15" s="32"/>
      <c r="O15" s="18"/>
    </row>
    <row r="16" spans="1:15" ht="12.75">
      <c r="A16" s="47" t="s">
        <v>78</v>
      </c>
      <c r="B16" s="48"/>
      <c r="C16" s="48"/>
      <c r="D16" s="48"/>
      <c r="E16" s="48"/>
      <c r="F16" s="48"/>
      <c r="G16" s="49"/>
      <c r="M16" s="32"/>
      <c r="O16" s="18"/>
    </row>
    <row r="17" spans="1:15" ht="12.75">
      <c r="A17" s="47" t="s">
        <v>79</v>
      </c>
      <c r="B17" s="48"/>
      <c r="C17" s="48"/>
      <c r="D17" s="48"/>
      <c r="E17" s="48"/>
      <c r="F17" s="48"/>
      <c r="G17" s="49"/>
      <c r="M17" s="32"/>
      <c r="O17" s="18"/>
    </row>
    <row r="18" spans="1:15" ht="12.75" customHeight="1">
      <c r="A18" s="47" t="s">
        <v>80</v>
      </c>
      <c r="B18" s="48"/>
      <c r="C18" s="48"/>
      <c r="D18" s="48"/>
      <c r="E18" s="48"/>
      <c r="F18" s="48"/>
      <c r="G18" s="49"/>
      <c r="M18" s="32"/>
      <c r="O18" s="18"/>
    </row>
    <row r="19" spans="1:15" ht="12.75">
      <c r="A19" s="47" t="s">
        <v>89</v>
      </c>
      <c r="B19" s="48"/>
      <c r="C19" s="48"/>
      <c r="D19" s="48"/>
      <c r="E19" s="48"/>
      <c r="F19" s="48"/>
      <c r="G19" s="49"/>
      <c r="M19" s="32"/>
      <c r="O19" s="18"/>
    </row>
    <row r="20" spans="1:15" ht="12.75" customHeight="1">
      <c r="A20" s="47" t="s">
        <v>82</v>
      </c>
      <c r="B20" s="48"/>
      <c r="C20" s="48"/>
      <c r="D20" s="48"/>
      <c r="E20" s="48"/>
      <c r="F20" s="48"/>
      <c r="G20" s="49"/>
      <c r="M20" s="32"/>
      <c r="O20" s="18"/>
    </row>
    <row r="21" spans="1:15" ht="12.75">
      <c r="A21" s="47" t="s">
        <v>81</v>
      </c>
      <c r="B21" s="48"/>
      <c r="C21" s="48"/>
      <c r="D21" s="48"/>
      <c r="E21" s="48"/>
      <c r="F21" s="48"/>
      <c r="G21" s="49"/>
      <c r="M21" s="32"/>
      <c r="O21" s="18"/>
    </row>
    <row r="22" spans="1:15" ht="12.75" customHeight="1">
      <c r="A22" s="47" t="s">
        <v>83</v>
      </c>
      <c r="B22" s="48"/>
      <c r="C22" s="48"/>
      <c r="D22" s="48"/>
      <c r="E22" s="48"/>
      <c r="F22" s="48"/>
      <c r="G22" s="49"/>
      <c r="M22" s="32"/>
      <c r="O22" s="18"/>
    </row>
    <row r="23" spans="1:15" ht="12.75">
      <c r="A23" s="47" t="s">
        <v>84</v>
      </c>
      <c r="B23" s="48"/>
      <c r="C23" s="48"/>
      <c r="D23" s="48"/>
      <c r="E23" s="48"/>
      <c r="F23" s="48"/>
      <c r="G23" s="49"/>
      <c r="M23" s="32"/>
      <c r="O23" s="18"/>
    </row>
    <row r="24" spans="1:15" ht="12.75">
      <c r="A24" s="47" t="s">
        <v>85</v>
      </c>
      <c r="B24" s="48"/>
      <c r="C24" s="48"/>
      <c r="D24" s="48"/>
      <c r="E24" s="48"/>
      <c r="F24" s="48"/>
      <c r="G24" s="49"/>
      <c r="M24" s="32"/>
      <c r="O24" s="18"/>
    </row>
    <row r="25" spans="1:15" ht="12.75">
      <c r="A25" s="47" t="s">
        <v>86</v>
      </c>
      <c r="B25" s="48"/>
      <c r="C25" s="48"/>
      <c r="D25" s="48"/>
      <c r="E25" s="48"/>
      <c r="F25" s="48"/>
      <c r="G25" s="49"/>
      <c r="M25" s="32"/>
      <c r="O25" s="18"/>
    </row>
    <row r="26" spans="1:15" ht="12.75">
      <c r="A26" s="61"/>
      <c r="B26" s="48"/>
      <c r="C26" s="48"/>
      <c r="D26" s="48"/>
      <c r="E26" s="48"/>
      <c r="F26" s="48"/>
      <c r="G26" s="49"/>
      <c r="M26" s="32"/>
      <c r="O26" s="18"/>
    </row>
    <row r="27" spans="1:15" ht="12.75">
      <c r="A27" s="64" t="s">
        <v>10</v>
      </c>
      <c r="B27" s="65"/>
      <c r="C27" s="65"/>
      <c r="D27" s="65"/>
      <c r="E27" s="65"/>
      <c r="F27" s="65"/>
      <c r="G27" s="66"/>
      <c r="H27" s="17"/>
      <c r="I27" s="17"/>
      <c r="O27" s="18">
        <v>1</v>
      </c>
    </row>
    <row r="28" spans="1:15" ht="12.75">
      <c r="A28" s="13" t="s">
        <v>2</v>
      </c>
      <c r="B28" s="14" t="s">
        <v>3</v>
      </c>
      <c r="C28" s="14" t="s">
        <v>4</v>
      </c>
      <c r="D28" s="14" t="s">
        <v>5</v>
      </c>
      <c r="E28" s="15" t="s">
        <v>6</v>
      </c>
      <c r="F28" s="14" t="s">
        <v>7</v>
      </c>
      <c r="G28" s="16" t="s">
        <v>8</v>
      </c>
      <c r="H28" s="17"/>
      <c r="I28" s="17"/>
      <c r="O28" s="18"/>
    </row>
    <row r="29" spans="1:104" ht="12.75">
      <c r="A29" s="19">
        <v>11</v>
      </c>
      <c r="B29" s="20" t="s">
        <v>11</v>
      </c>
      <c r="C29" s="21" t="s">
        <v>12</v>
      </c>
      <c r="D29" s="22" t="s">
        <v>9</v>
      </c>
      <c r="E29" s="23">
        <v>7</v>
      </c>
      <c r="F29" s="23"/>
      <c r="G29" s="24">
        <f>E29*F29</f>
        <v>0</v>
      </c>
      <c r="O29" s="18">
        <v>2</v>
      </c>
      <c r="AA29" s="1">
        <v>12</v>
      </c>
      <c r="AB29" s="1">
        <v>7</v>
      </c>
      <c r="AC29" s="1">
        <v>11</v>
      </c>
      <c r="AZ29" s="1">
        <v>2</v>
      </c>
      <c r="BA29" s="1">
        <f>IF(AZ29=1,G29,0)</f>
        <v>0</v>
      </c>
      <c r="BB29" s="1">
        <f>IF(AZ29=2,G29,0)</f>
        <v>0</v>
      </c>
      <c r="BC29" s="1">
        <f>IF(AZ29=3,G29,0)</f>
        <v>0</v>
      </c>
      <c r="BD29" s="1">
        <f>IF(AZ29=4,G29,0)</f>
        <v>0</v>
      </c>
      <c r="BE29" s="1">
        <f>IF(AZ29=5,G29,0)</f>
        <v>0</v>
      </c>
      <c r="CZ29" s="1">
        <v>0</v>
      </c>
    </row>
    <row r="30" spans="1:15" ht="12.75">
      <c r="A30" s="25"/>
      <c r="B30" s="26"/>
      <c r="C30" s="62" t="s">
        <v>13</v>
      </c>
      <c r="D30" s="63"/>
      <c r="E30" s="29">
        <v>0</v>
      </c>
      <c r="F30" s="30"/>
      <c r="G30" s="31"/>
      <c r="M30" s="32" t="s">
        <v>13</v>
      </c>
      <c r="O30" s="18"/>
    </row>
    <row r="31" spans="1:15" ht="12.75">
      <c r="A31" s="25"/>
      <c r="B31" s="26"/>
      <c r="C31" s="62" t="s">
        <v>14</v>
      </c>
      <c r="D31" s="63"/>
      <c r="E31" s="29">
        <v>0</v>
      </c>
      <c r="F31" s="30"/>
      <c r="G31" s="31"/>
      <c r="M31" s="32" t="s">
        <v>14</v>
      </c>
      <c r="O31" s="18"/>
    </row>
    <row r="32" spans="1:15" ht="12.75">
      <c r="A32" s="25"/>
      <c r="B32" s="26"/>
      <c r="C32" s="62" t="s">
        <v>67</v>
      </c>
      <c r="D32" s="63"/>
      <c r="E32" s="70"/>
      <c r="F32" s="30"/>
      <c r="G32" s="31"/>
      <c r="M32" s="32" t="s">
        <v>15</v>
      </c>
      <c r="O32" s="18"/>
    </row>
    <row r="33" spans="1:15" ht="12.75">
      <c r="A33" s="25"/>
      <c r="B33" s="26"/>
      <c r="C33" s="62" t="s">
        <v>16</v>
      </c>
      <c r="D33" s="63"/>
      <c r="E33" s="29">
        <v>0</v>
      </c>
      <c r="F33" s="30"/>
      <c r="G33" s="31"/>
      <c r="M33" s="32" t="s">
        <v>16</v>
      </c>
      <c r="O33" s="18"/>
    </row>
    <row r="34" spans="1:15" ht="12.75">
      <c r="A34" s="25"/>
      <c r="B34" s="26"/>
      <c r="C34" s="62" t="s">
        <v>68</v>
      </c>
      <c r="D34" s="63"/>
      <c r="E34" s="29">
        <v>0</v>
      </c>
      <c r="F34" s="30"/>
      <c r="G34" s="31"/>
      <c r="M34" s="32" t="s">
        <v>17</v>
      </c>
      <c r="O34" s="18"/>
    </row>
    <row r="35" spans="1:15" ht="12.75">
      <c r="A35" s="25"/>
      <c r="B35" s="26"/>
      <c r="C35" s="62" t="s">
        <v>18</v>
      </c>
      <c r="D35" s="63"/>
      <c r="E35" s="29">
        <v>0</v>
      </c>
      <c r="F35" s="30"/>
      <c r="G35" s="31"/>
      <c r="M35" s="32" t="s">
        <v>18</v>
      </c>
      <c r="O35" s="18"/>
    </row>
    <row r="36" spans="1:15" ht="12.75">
      <c r="A36" s="25"/>
      <c r="B36" s="26"/>
      <c r="C36" s="62" t="s">
        <v>19</v>
      </c>
      <c r="D36" s="63"/>
      <c r="E36" s="29">
        <v>0</v>
      </c>
      <c r="F36" s="30"/>
      <c r="G36" s="31"/>
      <c r="M36" s="32" t="s">
        <v>19</v>
      </c>
      <c r="O36" s="18"/>
    </row>
    <row r="37" spans="1:15" ht="12.75">
      <c r="A37" s="25"/>
      <c r="B37" s="26"/>
      <c r="C37" s="62" t="s">
        <v>20</v>
      </c>
      <c r="D37" s="63"/>
      <c r="E37" s="29">
        <v>0</v>
      </c>
      <c r="F37" s="30"/>
      <c r="G37" s="31"/>
      <c r="M37" s="32" t="s">
        <v>20</v>
      </c>
      <c r="O37" s="18"/>
    </row>
    <row r="38" spans="1:15" ht="12.75">
      <c r="A38" s="25"/>
      <c r="B38" s="26"/>
      <c r="C38" s="62" t="s">
        <v>21</v>
      </c>
      <c r="D38" s="63"/>
      <c r="E38" s="29">
        <v>0</v>
      </c>
      <c r="F38" s="30"/>
      <c r="G38" s="31"/>
      <c r="M38" s="32" t="s">
        <v>21</v>
      </c>
      <c r="O38" s="18"/>
    </row>
    <row r="39" spans="1:15" ht="12.75">
      <c r="A39" s="25"/>
      <c r="B39" s="26"/>
      <c r="C39" s="62">
        <v>7</v>
      </c>
      <c r="D39" s="63"/>
      <c r="E39" s="29">
        <v>7</v>
      </c>
      <c r="F39" s="30"/>
      <c r="G39" s="31"/>
      <c r="M39" s="32">
        <v>7</v>
      </c>
      <c r="O39" s="18"/>
    </row>
    <row r="40" spans="1:104" ht="12.75">
      <c r="A40" s="19">
        <v>12</v>
      </c>
      <c r="B40" s="20" t="s">
        <v>22</v>
      </c>
      <c r="C40" s="21" t="s">
        <v>23</v>
      </c>
      <c r="D40" s="22" t="s">
        <v>9</v>
      </c>
      <c r="E40" s="23">
        <v>4</v>
      </c>
      <c r="F40" s="23"/>
      <c r="G40" s="24">
        <f>E40*F40</f>
        <v>0</v>
      </c>
      <c r="O40" s="18">
        <v>2</v>
      </c>
      <c r="AA40" s="1">
        <v>12</v>
      </c>
      <c r="AB40" s="1">
        <v>7</v>
      </c>
      <c r="AC40" s="1">
        <v>12</v>
      </c>
      <c r="AZ40" s="1">
        <v>2</v>
      </c>
      <c r="BA40" s="1">
        <f>IF(AZ40=1,G40,0)</f>
        <v>0</v>
      </c>
      <c r="BB40" s="1">
        <f>IF(AZ40=2,G40,0)</f>
        <v>0</v>
      </c>
      <c r="BC40" s="1">
        <f>IF(AZ40=3,G40,0)</f>
        <v>0</v>
      </c>
      <c r="BD40" s="1">
        <f>IF(AZ40=4,G40,0)</f>
        <v>0</v>
      </c>
      <c r="BE40" s="1">
        <f>IF(AZ40=5,G40,0)</f>
        <v>0</v>
      </c>
      <c r="CZ40" s="1">
        <v>0</v>
      </c>
    </row>
    <row r="41" spans="1:15" ht="12.75">
      <c r="A41" s="25"/>
      <c r="B41" s="26"/>
      <c r="C41" s="62" t="s">
        <v>24</v>
      </c>
      <c r="D41" s="63"/>
      <c r="E41" s="29">
        <v>0</v>
      </c>
      <c r="F41" s="30"/>
      <c r="G41" s="31"/>
      <c r="M41" s="32" t="s">
        <v>24</v>
      </c>
      <c r="O41" s="18"/>
    </row>
    <row r="42" spans="1:15" ht="12.75">
      <c r="A42" s="25"/>
      <c r="B42" s="26"/>
      <c r="C42" s="62" t="s">
        <v>14</v>
      </c>
      <c r="D42" s="63"/>
      <c r="E42" s="29">
        <v>0</v>
      </c>
      <c r="F42" s="30"/>
      <c r="G42" s="31"/>
      <c r="M42" s="32" t="s">
        <v>14</v>
      </c>
      <c r="O42" s="18"/>
    </row>
    <row r="43" spans="1:15" ht="12.75">
      <c r="A43" s="25"/>
      <c r="B43" s="26"/>
      <c r="C43" s="62" t="s">
        <v>69</v>
      </c>
      <c r="D43" s="63"/>
      <c r="E43" s="70"/>
      <c r="F43" s="30"/>
      <c r="G43" s="31"/>
      <c r="M43" s="32" t="s">
        <v>25</v>
      </c>
      <c r="O43" s="18"/>
    </row>
    <row r="44" spans="1:15" ht="12.75">
      <c r="A44" s="25"/>
      <c r="B44" s="26"/>
      <c r="C44" s="62" t="s">
        <v>26</v>
      </c>
      <c r="D44" s="63"/>
      <c r="E44" s="29">
        <v>0</v>
      </c>
      <c r="F44" s="30"/>
      <c r="G44" s="31"/>
      <c r="M44" s="32" t="s">
        <v>26</v>
      </c>
      <c r="O44" s="18"/>
    </row>
    <row r="45" spans="1:15" ht="12.75">
      <c r="A45" s="25"/>
      <c r="B45" s="26"/>
      <c r="C45" s="62" t="s">
        <v>27</v>
      </c>
      <c r="D45" s="63"/>
      <c r="E45" s="29">
        <v>0</v>
      </c>
      <c r="F45" s="30"/>
      <c r="G45" s="31"/>
      <c r="M45" s="32" t="s">
        <v>27</v>
      </c>
      <c r="O45" s="18"/>
    </row>
    <row r="46" spans="1:15" ht="12.75">
      <c r="A46" s="25"/>
      <c r="B46" s="26"/>
      <c r="C46" s="62" t="s">
        <v>28</v>
      </c>
      <c r="D46" s="63"/>
      <c r="E46" s="29">
        <v>0</v>
      </c>
      <c r="F46" s="30"/>
      <c r="G46" s="31"/>
      <c r="M46" s="32" t="s">
        <v>28</v>
      </c>
      <c r="O46" s="18"/>
    </row>
    <row r="47" spans="1:15" ht="12.75">
      <c r="A47" s="25"/>
      <c r="B47" s="26"/>
      <c r="C47" s="62" t="s">
        <v>29</v>
      </c>
      <c r="D47" s="63"/>
      <c r="E47" s="29">
        <v>0</v>
      </c>
      <c r="F47" s="30"/>
      <c r="G47" s="31"/>
      <c r="M47" s="32" t="s">
        <v>29</v>
      </c>
      <c r="O47" s="18"/>
    </row>
    <row r="48" spans="1:15" ht="12.75">
      <c r="A48" s="25"/>
      <c r="B48" s="26"/>
      <c r="C48" s="62" t="s">
        <v>21</v>
      </c>
      <c r="D48" s="63"/>
      <c r="E48" s="29">
        <v>0</v>
      </c>
      <c r="F48" s="30"/>
      <c r="G48" s="31"/>
      <c r="M48" s="32" t="s">
        <v>21</v>
      </c>
      <c r="O48" s="18"/>
    </row>
    <row r="49" spans="1:15" ht="12.75">
      <c r="A49" s="25"/>
      <c r="B49" s="26"/>
      <c r="C49" s="62">
        <v>4</v>
      </c>
      <c r="D49" s="63"/>
      <c r="E49" s="29">
        <v>4</v>
      </c>
      <c r="F49" s="30"/>
      <c r="G49" s="31"/>
      <c r="M49" s="32">
        <v>4</v>
      </c>
      <c r="O49" s="18"/>
    </row>
    <row r="50" spans="1:15" ht="12.75">
      <c r="A50" s="25"/>
      <c r="B50" s="26"/>
      <c r="C50" s="62" t="s">
        <v>30</v>
      </c>
      <c r="D50" s="63"/>
      <c r="E50" s="29">
        <v>0</v>
      </c>
      <c r="F50" s="30"/>
      <c r="G50" s="31"/>
      <c r="M50" s="32" t="s">
        <v>30</v>
      </c>
      <c r="O50" s="18"/>
    </row>
    <row r="51" spans="1:104" ht="12.75">
      <c r="A51" s="19">
        <v>13</v>
      </c>
      <c r="B51" s="20" t="s">
        <v>31</v>
      </c>
      <c r="C51" s="21" t="s">
        <v>12</v>
      </c>
      <c r="D51" s="22" t="s">
        <v>9</v>
      </c>
      <c r="E51" s="23">
        <v>24</v>
      </c>
      <c r="F51" s="23"/>
      <c r="G51" s="24">
        <f>E51*F51</f>
        <v>0</v>
      </c>
      <c r="O51" s="18">
        <v>2</v>
      </c>
      <c r="AA51" s="1">
        <v>12</v>
      </c>
      <c r="AB51" s="1">
        <v>7</v>
      </c>
      <c r="AC51" s="1">
        <v>13</v>
      </c>
      <c r="AZ51" s="1">
        <v>2</v>
      </c>
      <c r="BA51" s="1">
        <f>IF(AZ51=1,G51,0)</f>
        <v>0</v>
      </c>
      <c r="BB51" s="1">
        <f>IF(AZ51=2,G51,0)</f>
        <v>0</v>
      </c>
      <c r="BC51" s="1">
        <f>IF(AZ51=3,G51,0)</f>
        <v>0</v>
      </c>
      <c r="BD51" s="1">
        <f>IF(AZ51=4,G51,0)</f>
        <v>0</v>
      </c>
      <c r="BE51" s="1">
        <f>IF(AZ51=5,G51,0)</f>
        <v>0</v>
      </c>
      <c r="CZ51" s="1">
        <v>0</v>
      </c>
    </row>
    <row r="52" spans="1:15" ht="12.75">
      <c r="A52" s="25"/>
      <c r="B52" s="26"/>
      <c r="C52" s="62" t="s">
        <v>32</v>
      </c>
      <c r="D52" s="63"/>
      <c r="E52" s="29">
        <v>0</v>
      </c>
      <c r="F52" s="30"/>
      <c r="G52" s="31"/>
      <c r="M52" s="32" t="s">
        <v>32</v>
      </c>
      <c r="O52" s="18"/>
    </row>
    <row r="53" spans="1:15" ht="12.75">
      <c r="A53" s="25"/>
      <c r="B53" s="26"/>
      <c r="C53" s="62" t="s">
        <v>14</v>
      </c>
      <c r="D53" s="63"/>
      <c r="E53" s="29">
        <v>0</v>
      </c>
      <c r="F53" s="30"/>
      <c r="G53" s="31"/>
      <c r="M53" s="32" t="s">
        <v>14</v>
      </c>
      <c r="O53" s="18"/>
    </row>
    <row r="54" spans="1:15" ht="12.75">
      <c r="A54" s="25"/>
      <c r="B54" s="26"/>
      <c r="C54" s="62" t="s">
        <v>92</v>
      </c>
      <c r="D54" s="63"/>
      <c r="E54" s="70"/>
      <c r="F54" s="30"/>
      <c r="G54" s="31"/>
      <c r="M54" s="32" t="s">
        <v>25</v>
      </c>
      <c r="O54" s="18"/>
    </row>
    <row r="55" spans="1:15" ht="12.75">
      <c r="A55" s="25"/>
      <c r="B55" s="26"/>
      <c r="C55" s="62" t="s">
        <v>26</v>
      </c>
      <c r="D55" s="63"/>
      <c r="E55" s="29">
        <v>0</v>
      </c>
      <c r="F55" s="30"/>
      <c r="G55" s="31"/>
      <c r="M55" s="32" t="s">
        <v>26</v>
      </c>
      <c r="O55" s="18"/>
    </row>
    <row r="56" spans="1:15" ht="12.75">
      <c r="A56" s="25"/>
      <c r="B56" s="26"/>
      <c r="C56" s="62" t="s">
        <v>33</v>
      </c>
      <c r="D56" s="63"/>
      <c r="E56" s="29">
        <v>0</v>
      </c>
      <c r="F56" s="30"/>
      <c r="G56" s="31"/>
      <c r="M56" s="32" t="s">
        <v>33</v>
      </c>
      <c r="O56" s="18"/>
    </row>
    <row r="57" spans="1:15" ht="12.75">
      <c r="A57" s="25"/>
      <c r="B57" s="26"/>
      <c r="C57" s="62" t="s">
        <v>28</v>
      </c>
      <c r="D57" s="63"/>
      <c r="E57" s="29">
        <v>0</v>
      </c>
      <c r="F57" s="30"/>
      <c r="G57" s="31"/>
      <c r="M57" s="32" t="s">
        <v>28</v>
      </c>
      <c r="O57" s="18"/>
    </row>
    <row r="58" spans="1:15" ht="12.75">
      <c r="A58" s="25"/>
      <c r="B58" s="26"/>
      <c r="C58" s="62" t="s">
        <v>33</v>
      </c>
      <c r="D58" s="63"/>
      <c r="E58" s="29">
        <v>0</v>
      </c>
      <c r="F58" s="30"/>
      <c r="G58" s="31"/>
      <c r="M58" s="32" t="s">
        <v>33</v>
      </c>
      <c r="O58" s="18"/>
    </row>
    <row r="59" spans="1:15" ht="12.75">
      <c r="A59" s="25"/>
      <c r="B59" s="26"/>
      <c r="C59" s="62" t="s">
        <v>34</v>
      </c>
      <c r="D59" s="63"/>
      <c r="E59" s="29">
        <v>0</v>
      </c>
      <c r="F59" s="30"/>
      <c r="G59" s="31"/>
      <c r="M59" s="32" t="s">
        <v>34</v>
      </c>
      <c r="O59" s="18"/>
    </row>
    <row r="60" spans="1:15" ht="12.75">
      <c r="A60" s="25"/>
      <c r="B60" s="26"/>
      <c r="C60" s="62" t="s">
        <v>21</v>
      </c>
      <c r="D60" s="63"/>
      <c r="E60" s="29">
        <v>0</v>
      </c>
      <c r="F60" s="30"/>
      <c r="G60" s="31"/>
      <c r="M60" s="32" t="s">
        <v>21</v>
      </c>
      <c r="O60" s="18"/>
    </row>
    <row r="61" spans="1:15" ht="12.75">
      <c r="A61" s="25"/>
      <c r="B61" s="26"/>
      <c r="C61" s="62">
        <v>24</v>
      </c>
      <c r="D61" s="63"/>
      <c r="E61" s="29">
        <v>24</v>
      </c>
      <c r="F61" s="30"/>
      <c r="G61" s="31"/>
      <c r="M61" s="32">
        <v>24</v>
      </c>
      <c r="O61" s="18"/>
    </row>
    <row r="62" spans="1:104" ht="12.75">
      <c r="A62" s="19">
        <v>14</v>
      </c>
      <c r="B62" s="20" t="s">
        <v>35</v>
      </c>
      <c r="C62" s="21" t="s">
        <v>36</v>
      </c>
      <c r="D62" s="22" t="s">
        <v>9</v>
      </c>
      <c r="E62" s="23">
        <v>1</v>
      </c>
      <c r="F62" s="23"/>
      <c r="G62" s="24">
        <f>E62*F62</f>
        <v>0</v>
      </c>
      <c r="O62" s="18">
        <v>2</v>
      </c>
      <c r="AA62" s="1">
        <v>12</v>
      </c>
      <c r="AB62" s="1">
        <v>7</v>
      </c>
      <c r="AC62" s="1">
        <v>14</v>
      </c>
      <c r="AZ62" s="1">
        <v>2</v>
      </c>
      <c r="BA62" s="1">
        <f>IF(AZ62=1,G62,0)</f>
        <v>0</v>
      </c>
      <c r="BB62" s="1">
        <f>IF(AZ62=2,G62,0)</f>
        <v>0</v>
      </c>
      <c r="BC62" s="1">
        <f>IF(AZ62=3,G62,0)</f>
        <v>0</v>
      </c>
      <c r="BD62" s="1">
        <f>IF(AZ62=4,G62,0)</f>
        <v>0</v>
      </c>
      <c r="BE62" s="1">
        <f>IF(AZ62=5,G62,0)</f>
        <v>0</v>
      </c>
      <c r="CZ62" s="1">
        <v>0</v>
      </c>
    </row>
    <row r="63" spans="1:15" ht="12.75">
      <c r="A63" s="25"/>
      <c r="B63" s="26"/>
      <c r="C63" s="62" t="s">
        <v>37</v>
      </c>
      <c r="D63" s="63"/>
      <c r="E63" s="29">
        <v>0</v>
      </c>
      <c r="F63" s="30"/>
      <c r="G63" s="31"/>
      <c r="M63" s="32" t="s">
        <v>37</v>
      </c>
      <c r="O63" s="18"/>
    </row>
    <row r="64" spans="1:15" ht="12.75">
      <c r="A64" s="25"/>
      <c r="B64" s="26"/>
      <c r="C64" s="62" t="s">
        <v>14</v>
      </c>
      <c r="D64" s="63"/>
      <c r="E64" s="29">
        <v>0</v>
      </c>
      <c r="F64" s="30"/>
      <c r="G64" s="31"/>
      <c r="M64" s="32" t="s">
        <v>14</v>
      </c>
      <c r="O64" s="18"/>
    </row>
    <row r="65" spans="1:15" ht="12.75">
      <c r="A65" s="25"/>
      <c r="B65" s="26"/>
      <c r="C65" s="27" t="s">
        <v>92</v>
      </c>
      <c r="D65" s="28"/>
      <c r="E65" s="41"/>
      <c r="F65" s="30"/>
      <c r="G65" s="31"/>
      <c r="M65" s="32" t="s">
        <v>25</v>
      </c>
      <c r="O65" s="18"/>
    </row>
    <row r="66" spans="1:15" ht="12.75">
      <c r="A66" s="25"/>
      <c r="B66" s="26"/>
      <c r="C66" s="62" t="s">
        <v>26</v>
      </c>
      <c r="D66" s="63"/>
      <c r="E66" s="29">
        <v>0</v>
      </c>
      <c r="F66" s="30"/>
      <c r="G66" s="31"/>
      <c r="M66" s="32" t="s">
        <v>26</v>
      </c>
      <c r="O66" s="18"/>
    </row>
    <row r="67" spans="1:15" ht="12.75">
      <c r="A67" s="25"/>
      <c r="B67" s="26"/>
      <c r="C67" s="62" t="s">
        <v>27</v>
      </c>
      <c r="D67" s="63"/>
      <c r="E67" s="29">
        <v>0</v>
      </c>
      <c r="F67" s="30"/>
      <c r="G67" s="31"/>
      <c r="M67" s="32" t="s">
        <v>27</v>
      </c>
      <c r="O67" s="18"/>
    </row>
    <row r="68" spans="1:15" ht="12.75">
      <c r="A68" s="25"/>
      <c r="B68" s="26"/>
      <c r="C68" s="62" t="s">
        <v>28</v>
      </c>
      <c r="D68" s="63"/>
      <c r="E68" s="29">
        <v>0</v>
      </c>
      <c r="F68" s="30"/>
      <c r="G68" s="31"/>
      <c r="M68" s="32" t="s">
        <v>28</v>
      </c>
      <c r="O68" s="18"/>
    </row>
    <row r="69" spans="1:15" ht="12.75">
      <c r="A69" s="25"/>
      <c r="B69" s="26"/>
      <c r="C69" s="62" t="s">
        <v>33</v>
      </c>
      <c r="D69" s="63"/>
      <c r="E69" s="29">
        <v>0</v>
      </c>
      <c r="F69" s="30"/>
      <c r="G69" s="31"/>
      <c r="M69" s="32" t="s">
        <v>33</v>
      </c>
      <c r="O69" s="18"/>
    </row>
    <row r="70" spans="1:15" ht="12.75">
      <c r="A70" s="25"/>
      <c r="B70" s="26"/>
      <c r="C70" s="62" t="s">
        <v>30</v>
      </c>
      <c r="D70" s="63"/>
      <c r="E70" s="29">
        <v>0</v>
      </c>
      <c r="F70" s="30"/>
      <c r="G70" s="31"/>
      <c r="M70" s="32" t="s">
        <v>30</v>
      </c>
      <c r="O70" s="18"/>
    </row>
    <row r="71" spans="1:15" ht="12.75">
      <c r="A71" s="25"/>
      <c r="B71" s="26"/>
      <c r="C71" s="62" t="s">
        <v>38</v>
      </c>
      <c r="D71" s="63"/>
      <c r="E71" s="29">
        <v>0</v>
      </c>
      <c r="F71" s="30"/>
      <c r="G71" s="31"/>
      <c r="M71" s="32" t="s">
        <v>38</v>
      </c>
      <c r="O71" s="18"/>
    </row>
    <row r="72" spans="1:15" ht="12.75">
      <c r="A72" s="25"/>
      <c r="B72" s="26"/>
      <c r="C72" s="62">
        <v>1</v>
      </c>
      <c r="D72" s="63"/>
      <c r="E72" s="29">
        <v>1</v>
      </c>
      <c r="F72" s="30"/>
      <c r="G72" s="31"/>
      <c r="M72" s="32">
        <v>1</v>
      </c>
      <c r="O72" s="18"/>
    </row>
    <row r="73" spans="1:104" ht="12.75">
      <c r="A73" s="19">
        <v>15</v>
      </c>
      <c r="B73" s="20" t="s">
        <v>39</v>
      </c>
      <c r="C73" s="21" t="s">
        <v>40</v>
      </c>
      <c r="D73" s="22" t="s">
        <v>9</v>
      </c>
      <c r="E73" s="23">
        <v>1</v>
      </c>
      <c r="F73" s="23"/>
      <c r="G73" s="24">
        <f>E73*F73</f>
        <v>0</v>
      </c>
      <c r="O73" s="18">
        <v>2</v>
      </c>
      <c r="AA73" s="1">
        <v>12</v>
      </c>
      <c r="AB73" s="1">
        <v>7</v>
      </c>
      <c r="AC73" s="1">
        <v>15</v>
      </c>
      <c r="AZ73" s="1">
        <v>2</v>
      </c>
      <c r="BA73" s="1">
        <f>IF(AZ73=1,G73,0)</f>
        <v>0</v>
      </c>
      <c r="BB73" s="1">
        <f>IF(AZ73=2,G73,0)</f>
        <v>0</v>
      </c>
      <c r="BC73" s="1">
        <f>IF(AZ73=3,G73,0)</f>
        <v>0</v>
      </c>
      <c r="BD73" s="1">
        <f>IF(AZ73=4,G73,0)</f>
        <v>0</v>
      </c>
      <c r="BE73" s="1">
        <f>IF(AZ73=5,G73,0)</f>
        <v>0</v>
      </c>
      <c r="CZ73" s="1">
        <v>0</v>
      </c>
    </row>
    <row r="74" spans="1:15" ht="12.75">
      <c r="A74" s="25"/>
      <c r="B74" s="26"/>
      <c r="C74" s="62" t="s">
        <v>41</v>
      </c>
      <c r="D74" s="63"/>
      <c r="E74" s="29">
        <v>0</v>
      </c>
      <c r="F74" s="30"/>
      <c r="G74" s="31"/>
      <c r="M74" s="32" t="s">
        <v>41</v>
      </c>
      <c r="O74" s="18"/>
    </row>
    <row r="75" spans="1:15" ht="12.75">
      <c r="A75" s="25"/>
      <c r="B75" s="26"/>
      <c r="C75" s="62" t="s">
        <v>14</v>
      </c>
      <c r="D75" s="63"/>
      <c r="E75" s="29">
        <v>0</v>
      </c>
      <c r="F75" s="30"/>
      <c r="G75" s="31"/>
      <c r="M75" s="32" t="s">
        <v>14</v>
      </c>
      <c r="O75" s="18"/>
    </row>
    <row r="76" spans="1:15" ht="12.75">
      <c r="A76" s="25"/>
      <c r="B76" s="26"/>
      <c r="C76" s="62" t="s">
        <v>93</v>
      </c>
      <c r="D76" s="63"/>
      <c r="E76" s="70"/>
      <c r="F76" s="30"/>
      <c r="G76" s="31"/>
      <c r="M76" s="32" t="s">
        <v>42</v>
      </c>
      <c r="O76" s="18"/>
    </row>
    <row r="77" spans="1:15" ht="12.75">
      <c r="A77" s="25"/>
      <c r="B77" s="26"/>
      <c r="C77" s="62" t="s">
        <v>43</v>
      </c>
      <c r="D77" s="63"/>
      <c r="E77" s="29">
        <v>0</v>
      </c>
      <c r="F77" s="30"/>
      <c r="G77" s="31"/>
      <c r="M77" s="32" t="s">
        <v>43</v>
      </c>
      <c r="O77" s="18"/>
    </row>
    <row r="78" spans="1:15" ht="12.75">
      <c r="A78" s="25"/>
      <c r="B78" s="26"/>
      <c r="C78" s="62" t="s">
        <v>44</v>
      </c>
      <c r="D78" s="63"/>
      <c r="E78" s="29">
        <v>0</v>
      </c>
      <c r="F78" s="30"/>
      <c r="G78" s="31"/>
      <c r="M78" s="32" t="s">
        <v>44</v>
      </c>
      <c r="O78" s="18"/>
    </row>
    <row r="79" spans="1:15" ht="12.75">
      <c r="A79" s="25"/>
      <c r="B79" s="26"/>
      <c r="C79" s="62" t="s">
        <v>45</v>
      </c>
      <c r="D79" s="63"/>
      <c r="E79" s="29">
        <v>0</v>
      </c>
      <c r="F79" s="30"/>
      <c r="G79" s="31"/>
      <c r="M79" s="32" t="s">
        <v>45</v>
      </c>
      <c r="O79" s="18"/>
    </row>
    <row r="80" spans="1:15" ht="12.75">
      <c r="A80" s="25"/>
      <c r="B80" s="26"/>
      <c r="C80" s="62" t="s">
        <v>46</v>
      </c>
      <c r="D80" s="63"/>
      <c r="E80" s="29">
        <v>0</v>
      </c>
      <c r="F80" s="30"/>
      <c r="G80" s="31"/>
      <c r="M80" s="32" t="s">
        <v>46</v>
      </c>
      <c r="O80" s="18"/>
    </row>
    <row r="81" spans="1:15" ht="12.75">
      <c r="A81" s="25"/>
      <c r="B81" s="26"/>
      <c r="C81" s="62" t="s">
        <v>33</v>
      </c>
      <c r="D81" s="63"/>
      <c r="E81" s="29">
        <v>0</v>
      </c>
      <c r="F81" s="30"/>
      <c r="G81" s="31"/>
      <c r="M81" s="32" t="s">
        <v>33</v>
      </c>
      <c r="O81" s="18"/>
    </row>
    <row r="82" spans="1:15" ht="12.75">
      <c r="A82" s="25"/>
      <c r="B82" s="26"/>
      <c r="C82" s="62" t="s">
        <v>21</v>
      </c>
      <c r="D82" s="63"/>
      <c r="E82" s="29">
        <v>0</v>
      </c>
      <c r="F82" s="30"/>
      <c r="G82" s="31"/>
      <c r="M82" s="32" t="s">
        <v>21</v>
      </c>
      <c r="O82" s="18"/>
    </row>
    <row r="83" spans="1:15" ht="12.75">
      <c r="A83" s="25"/>
      <c r="B83" s="26"/>
      <c r="C83" s="62">
        <v>1</v>
      </c>
      <c r="D83" s="63"/>
      <c r="E83" s="29">
        <v>1</v>
      </c>
      <c r="F83" s="30"/>
      <c r="G83" s="31"/>
      <c r="M83" s="32">
        <v>1</v>
      </c>
      <c r="O83" s="18"/>
    </row>
    <row r="84" spans="1:15" ht="12.75">
      <c r="A84" s="25"/>
      <c r="B84" s="26"/>
      <c r="C84" s="62" t="s">
        <v>47</v>
      </c>
      <c r="D84" s="63"/>
      <c r="E84" s="29">
        <v>0</v>
      </c>
      <c r="F84" s="30"/>
      <c r="G84" s="31"/>
      <c r="M84" s="32" t="s">
        <v>47</v>
      </c>
      <c r="O84" s="18"/>
    </row>
    <row r="85" spans="1:104" ht="12.75">
      <c r="A85" s="19">
        <v>16</v>
      </c>
      <c r="B85" s="20" t="s">
        <v>48</v>
      </c>
      <c r="C85" s="21" t="s">
        <v>49</v>
      </c>
      <c r="D85" s="22" t="s">
        <v>9</v>
      </c>
      <c r="E85" s="23">
        <v>1</v>
      </c>
      <c r="F85" s="23"/>
      <c r="G85" s="24">
        <f>E85*F85</f>
        <v>0</v>
      </c>
      <c r="O85" s="18">
        <v>2</v>
      </c>
      <c r="AA85" s="1">
        <v>12</v>
      </c>
      <c r="AB85" s="1">
        <v>7</v>
      </c>
      <c r="AC85" s="1">
        <v>16</v>
      </c>
      <c r="AZ85" s="1">
        <v>2</v>
      </c>
      <c r="BA85" s="1">
        <f>IF(AZ85=1,G85,0)</f>
        <v>0</v>
      </c>
      <c r="BB85" s="1">
        <f>IF(AZ85=2,G85,0)</f>
        <v>0</v>
      </c>
      <c r="BC85" s="1">
        <f>IF(AZ85=3,G85,0)</f>
        <v>0</v>
      </c>
      <c r="BD85" s="1">
        <f>IF(AZ85=4,G85,0)</f>
        <v>0</v>
      </c>
      <c r="BE85" s="1">
        <f>IF(AZ85=5,G85,0)</f>
        <v>0</v>
      </c>
      <c r="CZ85" s="1">
        <v>0</v>
      </c>
    </row>
    <row r="86" spans="1:15" ht="12.75">
      <c r="A86" s="25"/>
      <c r="B86" s="26"/>
      <c r="C86" s="62" t="s">
        <v>50</v>
      </c>
      <c r="D86" s="63"/>
      <c r="E86" s="29">
        <v>0</v>
      </c>
      <c r="F86" s="30"/>
      <c r="G86" s="31"/>
      <c r="M86" s="32" t="s">
        <v>50</v>
      </c>
      <c r="O86" s="18"/>
    </row>
    <row r="87" spans="1:15" ht="12.75">
      <c r="A87" s="25"/>
      <c r="B87" s="26"/>
      <c r="C87" s="62" t="s">
        <v>14</v>
      </c>
      <c r="D87" s="63"/>
      <c r="E87" s="29">
        <v>0</v>
      </c>
      <c r="F87" s="30"/>
      <c r="G87" s="31"/>
      <c r="M87" s="32" t="s">
        <v>14</v>
      </c>
      <c r="O87" s="18"/>
    </row>
    <row r="88" spans="1:15" ht="12.75">
      <c r="A88" s="25"/>
      <c r="B88" s="26"/>
      <c r="C88" s="62" t="s">
        <v>94</v>
      </c>
      <c r="D88" s="63"/>
      <c r="E88" s="70"/>
      <c r="F88" s="30"/>
      <c r="G88" s="31"/>
      <c r="M88" s="32" t="s">
        <v>51</v>
      </c>
      <c r="O88" s="18"/>
    </row>
    <row r="89" spans="1:15" ht="12.75">
      <c r="A89" s="25"/>
      <c r="B89" s="26"/>
      <c r="C89" s="62" t="s">
        <v>43</v>
      </c>
      <c r="D89" s="63"/>
      <c r="E89" s="29">
        <v>0</v>
      </c>
      <c r="F89" s="30"/>
      <c r="G89" s="31"/>
      <c r="M89" s="32" t="s">
        <v>43</v>
      </c>
      <c r="O89" s="18"/>
    </row>
    <row r="90" spans="1:15" ht="12.75">
      <c r="A90" s="25"/>
      <c r="B90" s="26"/>
      <c r="C90" s="62" t="s">
        <v>44</v>
      </c>
      <c r="D90" s="63"/>
      <c r="E90" s="29">
        <v>0</v>
      </c>
      <c r="F90" s="30"/>
      <c r="G90" s="31"/>
      <c r="M90" s="32" t="s">
        <v>44</v>
      </c>
      <c r="O90" s="18"/>
    </row>
    <row r="91" spans="1:15" ht="12.75">
      <c r="A91" s="25"/>
      <c r="B91" s="26"/>
      <c r="C91" s="62" t="s">
        <v>52</v>
      </c>
      <c r="D91" s="63"/>
      <c r="E91" s="29">
        <v>0</v>
      </c>
      <c r="F91" s="30"/>
      <c r="G91" s="31"/>
      <c r="M91" s="32" t="s">
        <v>52</v>
      </c>
      <c r="O91" s="18"/>
    </row>
    <row r="92" spans="1:15" ht="12.75">
      <c r="A92" s="25"/>
      <c r="B92" s="26"/>
      <c r="C92" s="62" t="s">
        <v>46</v>
      </c>
      <c r="D92" s="63"/>
      <c r="E92" s="29">
        <v>0</v>
      </c>
      <c r="F92" s="30"/>
      <c r="G92" s="31"/>
      <c r="M92" s="32" t="s">
        <v>46</v>
      </c>
      <c r="O92" s="18"/>
    </row>
    <row r="93" spans="1:15" ht="12.75">
      <c r="A93" s="25"/>
      <c r="B93" s="26"/>
      <c r="C93" s="62" t="s">
        <v>33</v>
      </c>
      <c r="D93" s="63"/>
      <c r="E93" s="29">
        <v>0</v>
      </c>
      <c r="F93" s="30"/>
      <c r="G93" s="31"/>
      <c r="M93" s="32" t="s">
        <v>33</v>
      </c>
      <c r="O93" s="18"/>
    </row>
    <row r="94" spans="1:15" ht="12.75">
      <c r="A94" s="25"/>
      <c r="B94" s="26"/>
      <c r="C94" s="62" t="s">
        <v>21</v>
      </c>
      <c r="D94" s="63"/>
      <c r="E94" s="29">
        <v>0</v>
      </c>
      <c r="F94" s="30"/>
      <c r="G94" s="31"/>
      <c r="M94" s="32" t="s">
        <v>21</v>
      </c>
      <c r="O94" s="18"/>
    </row>
    <row r="95" spans="1:15" ht="12.75">
      <c r="A95" s="25"/>
      <c r="B95" s="26"/>
      <c r="C95" s="62">
        <v>1</v>
      </c>
      <c r="D95" s="63"/>
      <c r="E95" s="29">
        <v>1</v>
      </c>
      <c r="F95" s="30"/>
      <c r="G95" s="31"/>
      <c r="M95" s="32">
        <v>1</v>
      </c>
      <c r="O95" s="18"/>
    </row>
    <row r="96" spans="1:15" ht="12.75">
      <c r="A96" s="25"/>
      <c r="B96" s="26"/>
      <c r="C96" s="62" t="s">
        <v>53</v>
      </c>
      <c r="D96" s="63"/>
      <c r="E96" s="29">
        <v>0</v>
      </c>
      <c r="F96" s="30"/>
      <c r="G96" s="31"/>
      <c r="M96" s="32" t="s">
        <v>53</v>
      </c>
      <c r="O96" s="18"/>
    </row>
    <row r="97" spans="1:104" ht="12.75">
      <c r="A97" s="19">
        <v>17</v>
      </c>
      <c r="B97" s="20" t="s">
        <v>54</v>
      </c>
      <c r="C97" s="21" t="s">
        <v>55</v>
      </c>
      <c r="D97" s="22" t="s">
        <v>56</v>
      </c>
      <c r="E97" s="23">
        <v>4</v>
      </c>
      <c r="F97" s="23"/>
      <c r="G97" s="24">
        <f>E97*F97</f>
        <v>0</v>
      </c>
      <c r="O97" s="18">
        <v>2</v>
      </c>
      <c r="AA97" s="1">
        <v>12</v>
      </c>
      <c r="AB97" s="1">
        <v>7</v>
      </c>
      <c r="AC97" s="1">
        <v>17</v>
      </c>
      <c r="AZ97" s="1">
        <v>2</v>
      </c>
      <c r="BA97" s="1">
        <f>IF(AZ97=1,G97,0)</f>
        <v>0</v>
      </c>
      <c r="BB97" s="1">
        <f>IF(AZ97=2,G97,0)</f>
        <v>0</v>
      </c>
      <c r="BC97" s="1">
        <f>IF(AZ97=3,G97,0)</f>
        <v>0</v>
      </c>
      <c r="BD97" s="1">
        <f>IF(AZ97=4,G97,0)</f>
        <v>0</v>
      </c>
      <c r="BE97" s="1">
        <f>IF(AZ97=5,G97,0)</f>
        <v>0</v>
      </c>
      <c r="CZ97" s="1">
        <v>0</v>
      </c>
    </row>
    <row r="98" spans="1:15" ht="12.75">
      <c r="A98" s="25"/>
      <c r="B98" s="26"/>
      <c r="C98" s="62" t="s">
        <v>57</v>
      </c>
      <c r="D98" s="63"/>
      <c r="E98" s="29">
        <v>0</v>
      </c>
      <c r="F98" s="30"/>
      <c r="G98" s="31"/>
      <c r="M98" s="32" t="s">
        <v>57</v>
      </c>
      <c r="O98" s="18"/>
    </row>
    <row r="99" spans="1:15" ht="12.75">
      <c r="A99" s="25"/>
      <c r="B99" s="26"/>
      <c r="C99" s="62" t="s">
        <v>14</v>
      </c>
      <c r="D99" s="63"/>
      <c r="E99" s="29">
        <v>0</v>
      </c>
      <c r="F99" s="30"/>
      <c r="G99" s="31"/>
      <c r="M99" s="32" t="s">
        <v>14</v>
      </c>
      <c r="O99" s="18"/>
    </row>
    <row r="100" spans="1:15" ht="12.75">
      <c r="A100" s="25"/>
      <c r="B100" s="26"/>
      <c r="C100" s="62" t="s">
        <v>58</v>
      </c>
      <c r="D100" s="63"/>
      <c r="E100" s="29">
        <v>0</v>
      </c>
      <c r="F100" s="30"/>
      <c r="G100" s="31"/>
      <c r="M100" s="32" t="s">
        <v>58</v>
      </c>
      <c r="O100" s="18"/>
    </row>
    <row r="101" spans="1:15" ht="12.75">
      <c r="A101" s="25"/>
      <c r="B101" s="26"/>
      <c r="C101" s="62" t="s">
        <v>46</v>
      </c>
      <c r="D101" s="63"/>
      <c r="E101" s="29">
        <v>0</v>
      </c>
      <c r="F101" s="30"/>
      <c r="G101" s="31"/>
      <c r="M101" s="32" t="s">
        <v>46</v>
      </c>
      <c r="O101" s="18"/>
    </row>
    <row r="102" spans="1:15" ht="12.75">
      <c r="A102" s="25"/>
      <c r="B102" s="26"/>
      <c r="C102" s="62" t="s">
        <v>33</v>
      </c>
      <c r="D102" s="63"/>
      <c r="E102" s="29">
        <v>0</v>
      </c>
      <c r="F102" s="30"/>
      <c r="G102" s="31"/>
      <c r="M102" s="32" t="s">
        <v>33</v>
      </c>
      <c r="O102" s="18"/>
    </row>
    <row r="103" spans="1:15" ht="12.75">
      <c r="A103" s="25"/>
      <c r="B103" s="26"/>
      <c r="C103" s="27" t="s">
        <v>88</v>
      </c>
      <c r="D103" s="28"/>
      <c r="E103" s="29"/>
      <c r="F103" s="30"/>
      <c r="G103" s="31"/>
      <c r="M103" s="32"/>
      <c r="O103" s="18"/>
    </row>
    <row r="104" spans="1:15" ht="12.75">
      <c r="A104" s="25"/>
      <c r="B104" s="26"/>
      <c r="C104" s="62" t="s">
        <v>90</v>
      </c>
      <c r="D104" s="63"/>
      <c r="E104" s="29">
        <v>0</v>
      </c>
      <c r="F104" s="30"/>
      <c r="G104" s="31"/>
      <c r="M104" s="32" t="s">
        <v>59</v>
      </c>
      <c r="O104" s="18"/>
    </row>
    <row r="105" spans="1:15" ht="12.75">
      <c r="A105" s="25"/>
      <c r="B105" s="26"/>
      <c r="C105" s="62" t="s">
        <v>38</v>
      </c>
      <c r="D105" s="63"/>
      <c r="E105" s="29">
        <v>0</v>
      </c>
      <c r="F105" s="30"/>
      <c r="G105" s="31"/>
      <c r="M105" s="32" t="s">
        <v>38</v>
      </c>
      <c r="O105" s="18"/>
    </row>
    <row r="106" spans="1:15" ht="12.75">
      <c r="A106" s="25"/>
      <c r="B106" s="26"/>
      <c r="C106" s="62">
        <v>4</v>
      </c>
      <c r="D106" s="63"/>
      <c r="E106" s="29">
        <v>4</v>
      </c>
      <c r="F106" s="30"/>
      <c r="G106" s="31"/>
      <c r="M106" s="32">
        <v>4</v>
      </c>
      <c r="O106" s="18"/>
    </row>
    <row r="107" spans="1:104" ht="12.75">
      <c r="A107" s="19">
        <v>18</v>
      </c>
      <c r="B107" s="20" t="s">
        <v>60</v>
      </c>
      <c r="C107" s="21" t="s">
        <v>61</v>
      </c>
      <c r="D107" s="22" t="s">
        <v>9</v>
      </c>
      <c r="E107" s="23">
        <v>2</v>
      </c>
      <c r="F107" s="23"/>
      <c r="G107" s="24">
        <f>E107*F107</f>
        <v>0</v>
      </c>
      <c r="O107" s="18">
        <v>2</v>
      </c>
      <c r="AA107" s="1">
        <v>12</v>
      </c>
      <c r="AB107" s="1">
        <v>7</v>
      </c>
      <c r="AC107" s="1">
        <v>18</v>
      </c>
      <c r="AZ107" s="1">
        <v>2</v>
      </c>
      <c r="BA107" s="1">
        <f>IF(AZ107=1,G107,0)</f>
        <v>0</v>
      </c>
      <c r="BB107" s="1">
        <f>IF(AZ107=2,G107,0)</f>
        <v>0</v>
      </c>
      <c r="BC107" s="1">
        <f>IF(AZ107=3,G107,0)</f>
        <v>0</v>
      </c>
      <c r="BD107" s="1">
        <f>IF(AZ107=4,G107,0)</f>
        <v>0</v>
      </c>
      <c r="BE107" s="1">
        <f>IF(AZ107=5,G107,0)</f>
        <v>0</v>
      </c>
      <c r="CZ107" s="1">
        <v>0</v>
      </c>
    </row>
    <row r="108" spans="1:15" ht="12.75">
      <c r="A108" s="25"/>
      <c r="B108" s="26"/>
      <c r="C108" s="62" t="s">
        <v>62</v>
      </c>
      <c r="D108" s="63"/>
      <c r="E108" s="29">
        <v>0</v>
      </c>
      <c r="F108" s="30"/>
      <c r="G108" s="31"/>
      <c r="M108" s="32" t="s">
        <v>62</v>
      </c>
      <c r="O108" s="18"/>
    </row>
    <row r="109" spans="1:15" ht="12.75">
      <c r="A109" s="25"/>
      <c r="B109" s="26"/>
      <c r="C109" s="62" t="s">
        <v>14</v>
      </c>
      <c r="D109" s="63"/>
      <c r="E109" s="29">
        <v>0</v>
      </c>
      <c r="F109" s="30"/>
      <c r="G109" s="31"/>
      <c r="M109" s="32" t="s">
        <v>14</v>
      </c>
      <c r="O109" s="18"/>
    </row>
    <row r="110" spans="1:15" ht="12.75">
      <c r="A110" s="25"/>
      <c r="B110" s="26"/>
      <c r="C110" s="62" t="s">
        <v>63</v>
      </c>
      <c r="D110" s="63"/>
      <c r="E110" s="29">
        <v>0</v>
      </c>
      <c r="F110" s="30"/>
      <c r="G110" s="31"/>
      <c r="M110" s="32" t="s">
        <v>63</v>
      </c>
      <c r="O110" s="18"/>
    </row>
    <row r="111" spans="1:15" ht="12.75">
      <c r="A111" s="25"/>
      <c r="B111" s="26"/>
      <c r="C111" s="62" t="s">
        <v>46</v>
      </c>
      <c r="D111" s="63"/>
      <c r="E111" s="29">
        <v>0</v>
      </c>
      <c r="F111" s="30"/>
      <c r="G111" s="31"/>
      <c r="M111" s="32" t="s">
        <v>46</v>
      </c>
      <c r="O111" s="18"/>
    </row>
    <row r="112" spans="1:15" ht="12.75">
      <c r="A112" s="25"/>
      <c r="B112" s="26"/>
      <c r="C112" s="62" t="s">
        <v>33</v>
      </c>
      <c r="D112" s="63"/>
      <c r="E112" s="29">
        <v>0</v>
      </c>
      <c r="F112" s="30"/>
      <c r="G112" s="31"/>
      <c r="M112" s="32" t="s">
        <v>33</v>
      </c>
      <c r="O112" s="18"/>
    </row>
    <row r="113" spans="1:15" ht="12.75">
      <c r="A113" s="25"/>
      <c r="B113" s="26"/>
      <c r="C113" s="27" t="s">
        <v>88</v>
      </c>
      <c r="D113" s="28"/>
      <c r="E113" s="29"/>
      <c r="F113" s="30"/>
      <c r="G113" s="31"/>
      <c r="M113" s="32"/>
      <c r="O113" s="18"/>
    </row>
    <row r="114" spans="1:15" ht="12.75">
      <c r="A114" s="25"/>
      <c r="B114" s="26"/>
      <c r="C114" s="62" t="s">
        <v>91</v>
      </c>
      <c r="D114" s="63"/>
      <c r="E114" s="29">
        <v>0</v>
      </c>
      <c r="F114" s="30"/>
      <c r="G114" s="31"/>
      <c r="M114" s="32" t="s">
        <v>64</v>
      </c>
      <c r="O114" s="18"/>
    </row>
    <row r="115" spans="1:15" ht="12.75">
      <c r="A115" s="25"/>
      <c r="B115" s="26"/>
      <c r="C115" s="62" t="s">
        <v>21</v>
      </c>
      <c r="D115" s="67"/>
      <c r="E115" s="29">
        <v>0</v>
      </c>
      <c r="F115" s="30"/>
      <c r="G115" s="31"/>
      <c r="M115" s="32" t="s">
        <v>21</v>
      </c>
      <c r="O115" s="18"/>
    </row>
    <row r="116" spans="1:15" ht="12.75">
      <c r="A116" s="42"/>
      <c r="B116" s="43"/>
      <c r="C116" s="68">
        <v>2</v>
      </c>
      <c r="D116" s="69"/>
      <c r="E116" s="44">
        <v>2</v>
      </c>
      <c r="F116" s="45"/>
      <c r="G116" s="46"/>
      <c r="M116" s="32">
        <v>2</v>
      </c>
      <c r="O116" s="18"/>
    </row>
    <row r="117" spans="1:7" ht="12.75">
      <c r="A117" s="2"/>
      <c r="B117" s="2"/>
      <c r="C117" s="2"/>
      <c r="D117" s="2"/>
      <c r="E117" s="2"/>
      <c r="F117" s="2"/>
      <c r="G117" s="2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3"/>
      <c r="B142" s="33"/>
      <c r="C142" s="33"/>
      <c r="D142" s="33"/>
      <c r="E142" s="33"/>
      <c r="F142" s="33"/>
      <c r="G142" s="33"/>
    </row>
    <row r="143" spans="1:7" ht="12.75">
      <c r="A143" s="33"/>
      <c r="B143" s="33"/>
      <c r="C143" s="33"/>
      <c r="D143" s="33"/>
      <c r="E143" s="33"/>
      <c r="F143" s="33"/>
      <c r="G143" s="33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spans="1:2" ht="12.75">
      <c r="A175" s="34"/>
      <c r="B175" s="34"/>
    </row>
    <row r="176" spans="1:7" ht="12.75">
      <c r="A176" s="33"/>
      <c r="B176" s="33"/>
      <c r="C176" s="36"/>
      <c r="D176" s="36"/>
      <c r="E176" s="37"/>
      <c r="F176" s="36"/>
      <c r="G176" s="38"/>
    </row>
    <row r="177" spans="1:7" ht="12.75">
      <c r="A177" s="39"/>
      <c r="B177" s="39"/>
      <c r="C177" s="33"/>
      <c r="D177" s="33"/>
      <c r="E177" s="40"/>
      <c r="F177" s="33"/>
      <c r="G177" s="33"/>
    </row>
    <row r="178" spans="1:7" ht="12.75">
      <c r="A178" s="33"/>
      <c r="B178" s="33"/>
      <c r="C178" s="33"/>
      <c r="D178" s="33"/>
      <c r="E178" s="40"/>
      <c r="F178" s="33"/>
      <c r="G178" s="33"/>
    </row>
    <row r="179" spans="1:7" ht="12.75">
      <c r="A179" s="33"/>
      <c r="B179" s="33"/>
      <c r="C179" s="33"/>
      <c r="D179" s="33"/>
      <c r="E179" s="40"/>
      <c r="F179" s="33"/>
      <c r="G179" s="33"/>
    </row>
    <row r="180" spans="1:7" ht="12.75">
      <c r="A180" s="33"/>
      <c r="B180" s="33"/>
      <c r="C180" s="33"/>
      <c r="D180" s="33"/>
      <c r="E180" s="40"/>
      <c r="F180" s="33"/>
      <c r="G180" s="33"/>
    </row>
    <row r="181" spans="1:7" ht="12.75">
      <c r="A181" s="33"/>
      <c r="B181" s="33"/>
      <c r="C181" s="33"/>
      <c r="D181" s="33"/>
      <c r="E181" s="40"/>
      <c r="F181" s="33"/>
      <c r="G181" s="33"/>
    </row>
    <row r="182" spans="1:7" ht="12.75">
      <c r="A182" s="33"/>
      <c r="B182" s="33"/>
      <c r="C182" s="33"/>
      <c r="D182" s="33"/>
      <c r="E182" s="40"/>
      <c r="F182" s="33"/>
      <c r="G182" s="33"/>
    </row>
    <row r="183" spans="1:7" ht="12.75">
      <c r="A183" s="33"/>
      <c r="B183" s="33"/>
      <c r="C183" s="33"/>
      <c r="D183" s="33"/>
      <c r="E183" s="40"/>
      <c r="F183" s="33"/>
      <c r="G183" s="33"/>
    </row>
    <row r="184" spans="1:7" ht="12.75">
      <c r="A184" s="33"/>
      <c r="B184" s="33"/>
      <c r="C184" s="33"/>
      <c r="D184" s="33"/>
      <c r="E184" s="40"/>
      <c r="F184" s="33"/>
      <c r="G184" s="33"/>
    </row>
    <row r="185" spans="1:7" ht="12.75">
      <c r="A185" s="33"/>
      <c r="B185" s="33"/>
      <c r="C185" s="33"/>
      <c r="D185" s="33"/>
      <c r="E185" s="40"/>
      <c r="F185" s="33"/>
      <c r="G185" s="33"/>
    </row>
    <row r="186" spans="1:7" ht="12.75">
      <c r="A186" s="33"/>
      <c r="B186" s="33"/>
      <c r="C186" s="33"/>
      <c r="D186" s="33"/>
      <c r="E186" s="40"/>
      <c r="F186" s="33"/>
      <c r="G186" s="33"/>
    </row>
    <row r="187" spans="1:7" ht="12.75">
      <c r="A187" s="33"/>
      <c r="B187" s="33"/>
      <c r="C187" s="33"/>
      <c r="D187" s="33"/>
      <c r="E187" s="40"/>
      <c r="F187" s="33"/>
      <c r="G187" s="33"/>
    </row>
    <row r="188" spans="1:7" ht="12.75">
      <c r="A188" s="33"/>
      <c r="B188" s="33"/>
      <c r="C188" s="33"/>
      <c r="D188" s="33"/>
      <c r="E188" s="40"/>
      <c r="F188" s="33"/>
      <c r="G188" s="33"/>
    </row>
    <row r="189" spans="1:7" ht="12.75">
      <c r="A189" s="33"/>
      <c r="B189" s="33"/>
      <c r="C189" s="33"/>
      <c r="D189" s="33"/>
      <c r="E189" s="40"/>
      <c r="F189" s="33"/>
      <c r="G189" s="33"/>
    </row>
  </sheetData>
  <sheetProtection/>
  <mergeCells count="104">
    <mergeCell ref="C111:D111"/>
    <mergeCell ref="C112:D112"/>
    <mergeCell ref="C114:D114"/>
    <mergeCell ref="C115:D115"/>
    <mergeCell ref="C116:D116"/>
    <mergeCell ref="C32:E32"/>
    <mergeCell ref="C43:E43"/>
    <mergeCell ref="C54:E54"/>
    <mergeCell ref="C76:E76"/>
    <mergeCell ref="C88:E88"/>
    <mergeCell ref="C104:D104"/>
    <mergeCell ref="C105:D105"/>
    <mergeCell ref="C106:D106"/>
    <mergeCell ref="C108:D108"/>
    <mergeCell ref="C109:D109"/>
    <mergeCell ref="C110:D110"/>
    <mergeCell ref="C96:D96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C94:D94"/>
    <mergeCell ref="C95:D95"/>
    <mergeCell ref="C83:D83"/>
    <mergeCell ref="C84:D84"/>
    <mergeCell ref="C86:D86"/>
    <mergeCell ref="C87:D87"/>
    <mergeCell ref="C89:D89"/>
    <mergeCell ref="C77:D77"/>
    <mergeCell ref="C78:D78"/>
    <mergeCell ref="C79:D79"/>
    <mergeCell ref="C80:D80"/>
    <mergeCell ref="C81:D81"/>
    <mergeCell ref="C82:D82"/>
    <mergeCell ref="C70:D70"/>
    <mergeCell ref="C71:D71"/>
    <mergeCell ref="C72:D72"/>
    <mergeCell ref="C74:D74"/>
    <mergeCell ref="C75:D75"/>
    <mergeCell ref="C64:D64"/>
    <mergeCell ref="C66:D66"/>
    <mergeCell ref="C67:D67"/>
    <mergeCell ref="C68:D68"/>
    <mergeCell ref="C69:D69"/>
    <mergeCell ref="C57:D57"/>
    <mergeCell ref="C58:D58"/>
    <mergeCell ref="C59:D59"/>
    <mergeCell ref="C60:D60"/>
    <mergeCell ref="C61:D61"/>
    <mergeCell ref="C63:D63"/>
    <mergeCell ref="C50:D50"/>
    <mergeCell ref="C52:D52"/>
    <mergeCell ref="C53:D53"/>
    <mergeCell ref="C55:D55"/>
    <mergeCell ref="C56:D56"/>
    <mergeCell ref="C44:D44"/>
    <mergeCell ref="C45:D45"/>
    <mergeCell ref="C46:D46"/>
    <mergeCell ref="C47:D47"/>
    <mergeCell ref="C48:D48"/>
    <mergeCell ref="C49:D49"/>
    <mergeCell ref="C37:D37"/>
    <mergeCell ref="C38:D38"/>
    <mergeCell ref="C39:D39"/>
    <mergeCell ref="C41:D41"/>
    <mergeCell ref="C42:D42"/>
    <mergeCell ref="C30:D30"/>
    <mergeCell ref="C31:D31"/>
    <mergeCell ref="C33:D33"/>
    <mergeCell ref="C34:D34"/>
    <mergeCell ref="A24:G24"/>
    <mergeCell ref="A25:G25"/>
    <mergeCell ref="A26:G26"/>
    <mergeCell ref="C35:D35"/>
    <mergeCell ref="C36:D36"/>
    <mergeCell ref="A27:G27"/>
    <mergeCell ref="A18:G18"/>
    <mergeCell ref="A19:G19"/>
    <mergeCell ref="A20:G20"/>
    <mergeCell ref="A21:G21"/>
    <mergeCell ref="A22:G22"/>
    <mergeCell ref="A23:G23"/>
    <mergeCell ref="A11:G11"/>
    <mergeCell ref="A17:G17"/>
    <mergeCell ref="A12:G12"/>
    <mergeCell ref="A13:G13"/>
    <mergeCell ref="A14:G14"/>
    <mergeCell ref="A15:G15"/>
    <mergeCell ref="A16:G16"/>
    <mergeCell ref="A7:G7"/>
    <mergeCell ref="A8:G8"/>
    <mergeCell ref="A9:G9"/>
    <mergeCell ref="A10:G10"/>
    <mergeCell ref="A6:G6"/>
    <mergeCell ref="A1:G1"/>
    <mergeCell ref="A3:B3"/>
    <mergeCell ref="A4:B4"/>
    <mergeCell ref="E4:G4"/>
    <mergeCell ref="A5:G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Jitka Folkmanová</cp:lastModifiedBy>
  <cp:lastPrinted>2013-01-23T11:41:37Z</cp:lastPrinted>
  <dcterms:created xsi:type="dcterms:W3CDTF">2013-01-17T08:19:36Z</dcterms:created>
  <dcterms:modified xsi:type="dcterms:W3CDTF">2013-01-23T11:58:18Z</dcterms:modified>
  <cp:category/>
  <cp:version/>
  <cp:contentType/>
  <cp:contentStatus/>
</cp:coreProperties>
</file>