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'Položky'!$A$1:$G$419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<sst xmlns="http://schemas.openxmlformats.org/spreadsheetml/2006/main" count="572" uniqueCount="375">
  <si>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</si>
  <si>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</si>
  <si>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</si>
  <si>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</si>
  <si>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</si>
  <si>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</si>
  <si>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</si>
  <si>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</si>
  <si>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</si>
  <si>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</si>
  <si>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</si>
  <si>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</si>
  <si>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</si>
  <si>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</si>
  <si>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</si>
  <si>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</si>
  <si>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</si>
  <si>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</si>
  <si>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</si>
  <si>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</si>
  <si>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</si>
  <si>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</si>
  <si>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</si>
  <si>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</si>
  <si>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</si>
  <si>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</si>
  <si>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</si>
  <si>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</si>
  <si>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</si>
  <si>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</si>
  <si>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</si>
  <si>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</si>
  <si>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</si>
  <si>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</si>
  <si>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</si>
  <si>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</si>
  <si>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</si>
  <si>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</si>
  <si>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</si>
  <si>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</si>
  <si>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</si>
  <si>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</si>
  <si>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</si>
  <si>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</si>
  <si>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</si>
  <si>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</si>
  <si>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</si>
  <si>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</si>
  <si>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</si>
  <si>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</si>
  <si>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</si>
  <si>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</si>
  <si>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</si>
  <si>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</si>
  <si>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</si>
  <si>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</si>
  <si>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</si>
  <si>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</si>
  <si>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</si>
  <si>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Výměna oken ZŠ Ovčárecká</t>
  </si>
  <si>
    <t>ZŠ Ovčárecká</t>
  </si>
  <si>
    <t>3</t>
  </si>
  <si>
    <t>Svislé a kompletní konstrukce</t>
  </si>
  <si>
    <t>311271172R00</t>
  </si>
  <si>
    <t xml:space="preserve">Zdivo z tvárnic Ytong Lambda hladkých tl. 37,5 cm </t>
  </si>
  <si>
    <t>m2</t>
  </si>
  <si>
    <t>;dozdívka otvorů v chodbě 1.NP</t>
  </si>
  <si>
    <t>1,35*1,65*2</t>
  </si>
  <si>
    <t>61</t>
  </si>
  <si>
    <t>Upravy povrchů vnitřní</t>
  </si>
  <si>
    <t>612425931R00</t>
  </si>
  <si>
    <t xml:space="preserve">Omítka vápenná vnitřního ostění - štuková </t>
  </si>
  <si>
    <t>(2,62*2+1,35)*0,15*49</t>
  </si>
  <si>
    <t>(0,95*2+1,35)*0,15</t>
  </si>
  <si>
    <t>(2,62*2+0,9)*0,15*5</t>
  </si>
  <si>
    <t>(2,62*2+1,1)*0,15*4</t>
  </si>
  <si>
    <t>(2,22*2+1,35)*0,15*2</t>
  </si>
  <si>
    <t>(1,5*2+0,9)*0,15*(1+8)</t>
  </si>
  <si>
    <t>(1,25*2+1,17)*0,15</t>
  </si>
  <si>
    <t>(1,05*2+1,3)*0,15*2</t>
  </si>
  <si>
    <t>(1,49*2+1,17)*0,15*2</t>
  </si>
  <si>
    <t>(0,78*2+1,18)*0,15*2</t>
  </si>
  <si>
    <t>(0,8*2+0,45)*0,15*2</t>
  </si>
  <si>
    <t>(3*2+1,95)*0,2*6</t>
  </si>
  <si>
    <t>(1,79*2+1,38)*0,15</t>
  </si>
  <si>
    <t>(2,1*2+2,4)*0,15*11</t>
  </si>
  <si>
    <t>(2,1*2+2,2)*0,15*3</t>
  </si>
  <si>
    <t>(2,1*2+1,5)*0,15*3</t>
  </si>
  <si>
    <t>(0,65*2+1,45*2)*0,1</t>
  </si>
  <si>
    <t>(0,6*2+0,9*2)*0,2*3</t>
  </si>
  <si>
    <t>612473182R00</t>
  </si>
  <si>
    <t xml:space="preserve">Omítka vnitřního zdiva ze suché směsi, štuková </t>
  </si>
  <si>
    <t>612481113R00</t>
  </si>
  <si>
    <t xml:space="preserve">Potaženi vnitř. stěn sklotex. pletivem s vypnutím </t>
  </si>
  <si>
    <t>;omítka dozdívky okna</t>
  </si>
  <si>
    <t>96</t>
  </si>
  <si>
    <t>Bourání konstrukcí</t>
  </si>
  <si>
    <t>787100812R00</t>
  </si>
  <si>
    <t xml:space="preserve">Vysklívání stěn - sklo profilové dvojité </t>
  </si>
  <si>
    <t>;zasklení COPILIT</t>
  </si>
  <si>
    <t>1,95*3*6</t>
  </si>
  <si>
    <t>962081131R00</t>
  </si>
  <si>
    <t xml:space="preserve">Bourání příček ze skleněných tvárnic tl. 10 cm </t>
  </si>
  <si>
    <t>;vybourání výplní otvorů</t>
  </si>
  <si>
    <t>1,35*2,22*2</t>
  </si>
  <si>
    <t>0,9*1,5</t>
  </si>
  <si>
    <t>0,45*0,8*2</t>
  </si>
  <si>
    <t>2,2*2,1*2</t>
  </si>
  <si>
    <t>1,45*0,65</t>
  </si>
  <si>
    <t>968061112R00</t>
  </si>
  <si>
    <t xml:space="preserve">Vyvěšení dřevěných okenních křídel pl. do 1,5 m2 </t>
  </si>
  <si>
    <t>kus</t>
  </si>
  <si>
    <t>2*(49+2)</t>
  </si>
  <si>
    <t>2*5</t>
  </si>
  <si>
    <t>2*4</t>
  </si>
  <si>
    <t>2*2</t>
  </si>
  <si>
    <t>1*2</t>
  </si>
  <si>
    <t>4*11</t>
  </si>
  <si>
    <t>1*8</t>
  </si>
  <si>
    <t>3*3</t>
  </si>
  <si>
    <t>1*3</t>
  </si>
  <si>
    <t>968062244R00</t>
  </si>
  <si>
    <t>Vybourání dřevěných rámů oken jednoduch. pl. 1 m2 včetně dmtz vnitř. parapatu</t>
  </si>
  <si>
    <t>1,18*0,78*2</t>
  </si>
  <si>
    <t>0,9*0,6*3</t>
  </si>
  <si>
    <t>968062245R00</t>
  </si>
  <si>
    <t>Vybourání dřevěných rámů oken jednoduch. pl. 2 m2 včetně dmtz vnitř. parapetu</t>
  </si>
  <si>
    <t>0,9*1,5*8</t>
  </si>
  <si>
    <t>1,17*1,25</t>
  </si>
  <si>
    <t>1,3*1,05*2</t>
  </si>
  <si>
    <t>968062246R00</t>
  </si>
  <si>
    <t>Vybourání dřevěných rámů oken jednoduch. pl. 4 m2 včetně dmtz vnitř. parapetu</t>
  </si>
  <si>
    <t>1,35*2,62*51</t>
  </si>
  <si>
    <t>0,9*2,62*5</t>
  </si>
  <si>
    <t>1,1*2,62*4</t>
  </si>
  <si>
    <t>1,39*1,79</t>
  </si>
  <si>
    <t>2,4*2,1*11</t>
  </si>
  <si>
    <t>2,1*1,5*3</t>
  </si>
  <si>
    <t>968072247R00</t>
  </si>
  <si>
    <t xml:space="preserve">Vybourání kovových rámů oken jednod. nad 4 m2 </t>
  </si>
  <si>
    <t>;okna COPILIT</t>
  </si>
  <si>
    <t>979 08-1111.R00</t>
  </si>
  <si>
    <t xml:space="preserve">Odvoz suti a vybour. hmot na skládku </t>
  </si>
  <si>
    <t>t</t>
  </si>
  <si>
    <t>11,66</t>
  </si>
  <si>
    <t>979-1</t>
  </si>
  <si>
    <t xml:space="preserve">poplatek za skládku </t>
  </si>
  <si>
    <t>764</t>
  </si>
  <si>
    <t>Konstrukce klempířské</t>
  </si>
  <si>
    <t>764332291R00</t>
  </si>
  <si>
    <t>Montáž provizorního lemování okna s tmelením na původní parapetní plech</t>
  </si>
  <si>
    <t>m</t>
  </si>
  <si>
    <t>1,35*49</t>
  </si>
  <si>
    <t>0,9*5</t>
  </si>
  <si>
    <t>1,1*4</t>
  </si>
  <si>
    <t>1,35*2</t>
  </si>
  <si>
    <t>0,9</t>
  </si>
  <si>
    <t>1,17</t>
  </si>
  <si>
    <t>1,18*2</t>
  </si>
  <si>
    <t>1,38</t>
  </si>
  <si>
    <t>2,4*11</t>
  </si>
  <si>
    <t>0,9*8</t>
  </si>
  <si>
    <t>1,5*3</t>
  </si>
  <si>
    <t>764928304R00</t>
  </si>
  <si>
    <t xml:space="preserve">Oplechování zdí z poplast. plechu, rš 500 mm </t>
  </si>
  <si>
    <t>;lemování u dozdívaných oken</t>
  </si>
  <si>
    <t>764928105R00</t>
  </si>
  <si>
    <t xml:space="preserve">Z+M oplech.parapetů z popl.plechu vč.rohů rš 330 </t>
  </si>
  <si>
    <t>;po vybouraných luxferách</t>
  </si>
  <si>
    <t>0,45*2</t>
  </si>
  <si>
    <t>2,2*3</t>
  </si>
  <si>
    <t>1,95*6</t>
  </si>
  <si>
    <t>764928103R00</t>
  </si>
  <si>
    <t xml:space="preserve">Z+M oplech.parapetů z popl.plechu vč.rohů rš 200 </t>
  </si>
  <si>
    <t>; pro okna  z luxferů a Copilitu</t>
  </si>
  <si>
    <t>1,45</t>
  </si>
  <si>
    <t>766</t>
  </si>
  <si>
    <t>Konstrukce truhlářské</t>
  </si>
  <si>
    <t>766694111R00</t>
  </si>
  <si>
    <t xml:space="preserve">Montáž parapetních desek š.do 30 cm,dl.do 100 cm </t>
  </si>
  <si>
    <t>1+2</t>
  </si>
  <si>
    <t>766694112R00</t>
  </si>
  <si>
    <t xml:space="preserve">Montáž parapetních desek š.do 30 cm,dl.do 160 cm </t>
  </si>
  <si>
    <t>766694113R00</t>
  </si>
  <si>
    <t xml:space="preserve">Montáž parapetních desek š.do 30 cm,dl.do 260 cm </t>
  </si>
  <si>
    <t>766694122R00</t>
  </si>
  <si>
    <t xml:space="preserve">Montáž parapetních desek š.nad 30 cm,dl.do 160 cm </t>
  </si>
  <si>
    <t>60775539.A</t>
  </si>
  <si>
    <t xml:space="preserve">Parapet interiér Lignodur šíře 600 mm dl. 6m </t>
  </si>
  <si>
    <t>767</t>
  </si>
  <si>
    <t>Konstrukce zámečnické</t>
  </si>
  <si>
    <t>767-1</t>
  </si>
  <si>
    <t>Hliníkové dveře 1,45*2,05m dodávka a montáž</t>
  </si>
  <si>
    <t>;rozměr:; 1,45 x 2,05 m</t>
  </si>
  <si>
    <t>popis položky:</t>
  </si>
  <si>
    <t>;hliníkové dveře dvoukřídlové, otvíravé, otočné</t>
  </si>
  <si>
    <t>;zasklení:; vrchní pole drátosklo, spodní pole PUR( v=0,8m)</t>
  </si>
  <si>
    <t>;povrchová úprava:; prášková barva bílá</t>
  </si>
  <si>
    <t>;kování:; klika - koule, samozavírač s aretací</t>
  </si>
  <si>
    <t>s nízkým přejezdovým porahem</t>
  </si>
  <si>
    <t xml:space="preserve">počet kusů: </t>
  </si>
  <si>
    <t>767-2</t>
  </si>
  <si>
    <t>Hliníkové dveře 2,95*3,1m dodávka a montáž</t>
  </si>
  <si>
    <t>;rozměr:; 2,95 x 3,1 m</t>
  </si>
  <si>
    <t>;hliníkové stěna s dvoukřídlovými dveřmi, členění dle stávající stěny</t>
  </si>
  <si>
    <t>;dveře dvoukřídlové otvíravé otočné rozměr 1,8 x 2,1 m</t>
  </si>
  <si>
    <t>;bezprahové</t>
  </si>
  <si>
    <t>;ostatní zasklené plochy fixní</t>
  </si>
  <si>
    <t>;;zasklení:; izolační dvojsklo, CONEX</t>
  </si>
  <si>
    <t>;kování:; klika - klika, samozavírač s aretací</t>
  </si>
  <si>
    <t>;povrchová úprava:; barva prášková, bílá</t>
  </si>
  <si>
    <t>počet kusů:</t>
  </si>
  <si>
    <t>767-3</t>
  </si>
  <si>
    <t>Hliníkové dveře 1,35*2,1m dodávka a montáž</t>
  </si>
  <si>
    <t>;rozměr:; 1,35 x 2,1 m</t>
  </si>
  <si>
    <t>;hliníkové dveře dvoukřídlové asymetrické s průchodem 0,9m</t>
  </si>
  <si>
    <t>;otvíravé otočné, s nízkým prahem</t>
  </si>
  <si>
    <t>;zasklení. izolační dvojsklo, CONEX</t>
  </si>
  <si>
    <t>;umístění:; podesta u 1.PP, vstup na dvůr</t>
  </si>
  <si>
    <t>769</t>
  </si>
  <si>
    <t>Otvorove prvky z plastu</t>
  </si>
  <si>
    <t>769-1</t>
  </si>
  <si>
    <t>Okno plastové 1,35*2,62 m dodávka a montáž</t>
  </si>
  <si>
    <t>;rozměr 1,35 x 2,62 m</t>
  </si>
  <si>
    <t>;plastové okno dvoukřídlové, členění dle původního okna, barva bílá</t>
  </si>
  <si>
    <t>;dolní část okna jednokřídlová, otvírání S</t>
  </si>
  <si>
    <t>;;zasklení:; izolační dvojsklo</t>
  </si>
  <si>
    <t>;horní část okna jednokřídlová, otvírání O</t>
  </si>
  <si>
    <t xml:space="preserve">;zasklení:; izolační dvojsklo </t>
  </si>
  <si>
    <t>;1.NP</t>
  </si>
  <si>
    <t>;2.NP</t>
  </si>
  <si>
    <t>;3.NP</t>
  </si>
  <si>
    <t>769-2</t>
  </si>
  <si>
    <t>Okno plastové 1,35*0,95m dodávka a montáž</t>
  </si>
  <si>
    <t>;rozměr:; 1,35 x 0,95 m</t>
  </si>
  <si>
    <t>;okno plastové jednokřídlové, barva bílá</t>
  </si>
  <si>
    <t>;zasklení:; izolační dvojsklo</t>
  </si>
  <si>
    <t>;otvírání S</t>
  </si>
  <si>
    <t>;umístění:; 1.NP</t>
  </si>
  <si>
    <t>769-3</t>
  </si>
  <si>
    <t>Okno plastové 0,9*2,62 m dodávka a montáž</t>
  </si>
  <si>
    <t>;rozměr. 0,9 x  2,62 m</t>
  </si>
  <si>
    <t>;okno plastové dvoukřídlové, členění dle původního okna, barva bílá</t>
  </si>
  <si>
    <t>;dolní část jednokřídlová, otvírání S</t>
  </si>
  <si>
    <t>;horní část jednokřídlová, otvírání OS</t>
  </si>
  <si>
    <t>769-4</t>
  </si>
  <si>
    <t>Okno plastové 1,1*2,62 m dodávka a montáž</t>
  </si>
  <si>
    <t>;rozměr:; 1,1 x 2,62 m</t>
  </si>
  <si>
    <t>;;umístění:;podesty hlavního schodiště</t>
  </si>
  <si>
    <t>769-5</t>
  </si>
  <si>
    <t>Okno plastové 1,35*2,22 m dodávka a montáž</t>
  </si>
  <si>
    <t>;rozměr:; 1,35x 2,22 m</t>
  </si>
  <si>
    <t>;okno plastové dvoukřídlové, členění dle ostatních oken, barva bílá</t>
  </si>
  <si>
    <t>;horní část jednokřídlová, otvírání O</t>
  </si>
  <si>
    <t>umístění: záchody chlapců po vybourání luxferových oken</t>
  </si>
  <si>
    <t>769-6</t>
  </si>
  <si>
    <t>Okno plastové 0,9*1,5 m dodávka a montáž</t>
  </si>
  <si>
    <t>;rozměr:; 0,9 x 1,5 m</t>
  </si>
  <si>
    <t>; okno plastové jednokřídlové, barva bílá, fixní</t>
  </si>
  <si>
    <t>;zasklení:; izolační dvojsklo, mléčné zabarvení</t>
  </si>
  <si>
    <t>;umístění:; 2.NP - záchody chlapců</t>
  </si>
  <si>
    <t>769-7</t>
  </si>
  <si>
    <t>Okno plastové 1,17*1,25 m dodávka a montáž</t>
  </si>
  <si>
    <t xml:space="preserve">kus </t>
  </si>
  <si>
    <t>;rozměr:; 1,17 x 1,25 m</t>
  </si>
  <si>
    <t>;okno plastovédvoukřídlové, barva bílá</t>
  </si>
  <si>
    <t>;otvíráníOS</t>
  </si>
  <si>
    <t>;;umístění:; podesta mezi 1.PP a 1.NP</t>
  </si>
  <si>
    <t>769-8</t>
  </si>
  <si>
    <t>Okno plastové 1,3*1,05 m dodávka a montáž</t>
  </si>
  <si>
    <t>;rozměr:; 1,3 x 1,05 m</t>
  </si>
  <si>
    <t>;okono plastové jednokřídlové, barva bílá</t>
  </si>
  <si>
    <t>;umístění:; tělocvična</t>
  </si>
  <si>
    <t>769-9</t>
  </si>
  <si>
    <t>Okno plastové 1,17*1,49 m dodávka a montáž</t>
  </si>
  <si>
    <t>;rozměr:; 1,17 x 1,49 m</t>
  </si>
  <si>
    <t>;okno plastové dvoukřídlové, barva bílá</t>
  </si>
  <si>
    <t>;spodní část jednokřídlová, otvírání S, v= 0,5 m</t>
  </si>
  <si>
    <t>zasklení: izolační dvojsklo, mléčné zabarvení</t>
  </si>
  <si>
    <t>;umístění:; tělocvična - šatny</t>
  </si>
  <si>
    <t>769-10</t>
  </si>
  <si>
    <t>Okno plastové 1,18*0,78 m dodávka a montáž</t>
  </si>
  <si>
    <t>;rozměr. 1,18 x 0,78 m</t>
  </si>
  <si>
    <t>;okno plastové, jednokřídlové, barva bílá</t>
  </si>
  <si>
    <t>;umístění. tělocvična - sociální zařízení</t>
  </si>
  <si>
    <t>769-11</t>
  </si>
  <si>
    <t>Okno plastové 0,45*0,8m dodávka a montáž</t>
  </si>
  <si>
    <t>;rozměr:; 0,45 x 08 m</t>
  </si>
  <si>
    <t>;;otvírání:; S</t>
  </si>
  <si>
    <t>;zasklení:;izolačí dvojsklo, mléčné zabarvení</t>
  </si>
  <si>
    <t>;umístění:; tělocvična - sociální zařízení, (luxfery)</t>
  </si>
  <si>
    <t>769-12</t>
  </si>
  <si>
    <t>Okno plastové 1,95*3,0 m dodávka a montáž</t>
  </si>
  <si>
    <t>;rozměr:; 1,95 x 3,0 m</t>
  </si>
  <si>
    <t>;okno plastové čtyřkřídlové, barva bílá</t>
  </si>
  <si>
    <t>;spodní část rozdělená svislým poutcem, fixní, v= 2,4m</t>
  </si>
  <si>
    <t>;zasklení:; izolační dvojsklo, CONEX z interiéru</t>
  </si>
  <si>
    <t>;horní část dvě jednokřídlová okna, otvírání S</t>
  </si>
  <si>
    <t>;s táhlovým ovladačem</t>
  </si>
  <si>
    <t>;umístění tělocvična</t>
  </si>
  <si>
    <t>769-13</t>
  </si>
  <si>
    <t>Okno plastové 1,38*1,79 m dodávka a montáž</t>
  </si>
  <si>
    <t>;rozměr:; 1,38 x 1,79 m</t>
  </si>
  <si>
    <t>popois položky:</t>
  </si>
  <si>
    <t>;spodní část jednokřídlová, otvírání S</t>
  </si>
  <si>
    <t>;zasklení:; izolalční dvojsklo</t>
  </si>
  <si>
    <t>;umístění:; šatna uklizeček</t>
  </si>
  <si>
    <t>769-14</t>
  </si>
  <si>
    <t>Okno plastové 2,4*2,1 m dodávka a montáž</t>
  </si>
  <si>
    <t>;rozměr:; 2,4 x 2,1 m</t>
  </si>
  <si>
    <t>;sestava ze dvou oken s dvěma křídly nad sebou, barva bílá</t>
  </si>
  <si>
    <t>;umístění:; jídelna a kuchyň</t>
  </si>
  <si>
    <t>7+4</t>
  </si>
  <si>
    <t>769-15</t>
  </si>
  <si>
    <t>Okno plastové 2,2*2,1m dodávka a montáž</t>
  </si>
  <si>
    <t>;rozměr:; 2,2 x 2,1 m</t>
  </si>
  <si>
    <t>;sestava složená ze dvou oken</t>
  </si>
  <si>
    <t>;spodní část jednokřídlová, otvírání S, v=0,6m</t>
  </si>
  <si>
    <t>;horní část dvoukřídlová, otvírání OS</t>
  </si>
  <si>
    <t>;umístění:; jídelna (po vybouaných luxferách)</t>
  </si>
  <si>
    <t>769-16</t>
  </si>
  <si>
    <t>poips položky:</t>
  </si>
  <si>
    <t>;plastové okno jednokřídlové, barva bílá</t>
  </si>
  <si>
    <t>;otvírání OS</t>
  </si>
  <si>
    <t>;zasklení:; izolační dvojsklo, 2x mléčné zabarvení</t>
  </si>
  <si>
    <t>;umístění:; jídelna - sociální zařízení, sklady</t>
  </si>
  <si>
    <t>769-17</t>
  </si>
  <si>
    <t>Okno plastové 1,5*2,1 m dodávka a montáž</t>
  </si>
  <si>
    <t>;rozměr:; 1,5 x 2,1 m</t>
  </si>
  <si>
    <t>;okno plastové trojkřídlové, barva bílá</t>
  </si>
  <si>
    <t>;spodní část jednokřídlová, v=0,65m</t>
  </si>
  <si>
    <t>;umístění:; jídelna - kancelář</t>
  </si>
  <si>
    <t>769-18</t>
  </si>
  <si>
    <t>Okno plastové 1,45*0,65m dodávka a montáž</t>
  </si>
  <si>
    <t>;rozměr:; 1,45 x 0,65 m</t>
  </si>
  <si>
    <t xml:space="preserve">popis položky: </t>
  </si>
  <si>
    <t>;zasklení:; izoalční dvojsklo</t>
  </si>
  <si>
    <t>;umístění:; nadsvětlík nad dveřmi</t>
  </si>
  <si>
    <t>769-19</t>
  </si>
  <si>
    <t>Okno plastové 0,9*0,6m dodávka a montáž</t>
  </si>
  <si>
    <t>;rozměr. 0,9 x 0,6 m</t>
  </si>
  <si>
    <t>;umístění:; jídelna - sklep</t>
  </si>
  <si>
    <t>769-20</t>
  </si>
  <si>
    <t>Dveře plastové 1,1*2,0m dodávka a montáž</t>
  </si>
  <si>
    <t>;rozměr:; 1,1 x 2,0 m</t>
  </si>
  <si>
    <t>;dveře plastové, jednokřídlové otvíravé otočné, barva bílá</t>
  </si>
  <si>
    <t>;výplň:; PUR</t>
  </si>
  <si>
    <t>;počet kusů.</t>
  </si>
  <si>
    <t>769-21</t>
  </si>
  <si>
    <t>Dveře plastové 0,9*2,0m dodávka a montáž</t>
  </si>
  <si>
    <t>;rozměr:; 0,9 x 2,0 m</t>
  </si>
  <si>
    <t>;kováví:; klika - koule, samozavírač s aretací</t>
  </si>
  <si>
    <t>781</t>
  </si>
  <si>
    <t>Obklady keramické</t>
  </si>
  <si>
    <t>781411013R00</t>
  </si>
  <si>
    <t xml:space="preserve">Montáž obkladů stěn, porovin. do MC, 15x15 cm </t>
  </si>
  <si>
    <t>;doplnění keramických obkladů</t>
  </si>
  <si>
    <t>(0,9+0,6*2)*0,15*5</t>
  </si>
  <si>
    <t>(1,35+0,6*2)*0,15*3</t>
  </si>
  <si>
    <t>0,45*0,25*2</t>
  </si>
  <si>
    <t>0,5*2*0,15*2</t>
  </si>
  <si>
    <t>(0,9+0,5*2)*0,14*4</t>
  </si>
  <si>
    <t>59781353.0</t>
  </si>
  <si>
    <t xml:space="preserve">Obkládačka 14,8x14,8 </t>
  </si>
  <si>
    <t>4,31*1,1</t>
  </si>
  <si>
    <t>784</t>
  </si>
  <si>
    <t>Malby</t>
  </si>
  <si>
    <t>784445911R00</t>
  </si>
  <si>
    <t xml:space="preserve">Oprava, malba latex 2x, 1bar. obrus. míst. do 3,8m </t>
  </si>
  <si>
    <t>(97,45+4,5)*1,2</t>
  </si>
  <si>
    <t>Msto Kolín</t>
  </si>
  <si>
    <t>ZADÁNÍ STAVBY</t>
  </si>
  <si>
    <t>V projektu byla použitá cenová soustavy firmy RTS</t>
  </si>
  <si>
    <t xml:space="preserve">Výkaz výměr </t>
  </si>
  <si>
    <t>vnitřní parapety širší o 50mm než rozměr otvoru, ve stěně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</si>
</sst>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20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2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22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5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0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20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0" xfId="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3" fontId="22" fillId="0" borderId="5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20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20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55" xfId="46" applyNumberFormat="1" applyFont="1" applyFill="1" applyBorder="1">
      <alignment/>
      <protection/>
    </xf>
    <xf numFmtId="0" fontId="21" fillId="0" borderId="39" xfId="46" applyFont="1" applyFill="1" applyBorder="1" applyAlignment="1">
      <alignment horizontal="center"/>
      <protection/>
    </xf>
    <xf numFmtId="0" fontId="21" fillId="0" borderId="39" xfId="46" applyNumberFormat="1" applyFont="1" applyFill="1" applyBorder="1" applyAlignment="1">
      <alignment horizontal="center"/>
      <protection/>
    </xf>
    <xf numFmtId="0" fontId="21" fillId="0" borderId="55" xfId="46" applyFont="1" applyFill="1" applyBorder="1" applyAlignment="1">
      <alignment horizontal="center"/>
      <protection/>
    </xf>
    <xf numFmtId="0" fontId="22" fillId="0" borderId="56" xfId="46" applyFont="1" applyFill="1" applyBorder="1" applyAlignment="1">
      <alignment horizontal="center"/>
      <protection/>
    </xf>
    <xf numFmtId="49" fontId="22" fillId="0" borderId="56" xfId="46" applyNumberFormat="1" applyFont="1" applyFill="1" applyBorder="1" applyAlignment="1">
      <alignment horizontal="left"/>
      <protection/>
    </xf>
    <xf numFmtId="0" fontId="22" fillId="0" borderId="56" xfId="46" applyFont="1" applyFill="1" applyBorder="1">
      <alignment/>
      <protection/>
    </xf>
    <xf numFmtId="0" fontId="0" fillId="0" borderId="56" xfId="46" applyFill="1" applyBorder="1" applyAlignment="1">
      <alignment horizontal="center"/>
      <protection/>
    </xf>
    <xf numFmtId="0" fontId="0" fillId="0" borderId="56" xfId="46" applyNumberFormat="1" applyFill="1" applyBorder="1" applyAlignment="1">
      <alignment horizontal="right"/>
      <protection/>
    </xf>
    <xf numFmtId="0" fontId="0" fillId="0" borderId="56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0" fillId="0" borderId="56" xfId="46" applyFont="1" applyFill="1" applyBorder="1" applyAlignment="1">
      <alignment horizontal="center"/>
      <protection/>
    </xf>
    <xf numFmtId="49" fontId="24" fillId="0" borderId="56" xfId="46" applyNumberFormat="1" applyFont="1" applyFill="1" applyBorder="1" applyAlignment="1">
      <alignment horizontal="left"/>
      <protection/>
    </xf>
    <xf numFmtId="0" fontId="24" fillId="0" borderId="56" xfId="46" applyFont="1" applyFill="1" applyBorder="1" applyAlignment="1">
      <alignment wrapText="1"/>
      <protection/>
    </xf>
    <xf numFmtId="49" fontId="24" fillId="0" borderId="56" xfId="46" applyNumberFormat="1" applyFont="1" applyFill="1" applyBorder="1" applyAlignment="1">
      <alignment horizontal="center" shrinkToFit="1"/>
      <protection/>
    </xf>
    <xf numFmtId="4" fontId="24" fillId="0" borderId="56" xfId="46" applyNumberFormat="1" applyFont="1" applyFill="1" applyBorder="1" applyAlignment="1">
      <alignment horizontal="right"/>
      <protection/>
    </xf>
    <xf numFmtId="4" fontId="24" fillId="0" borderId="56" xfId="46" applyNumberFormat="1" applyFont="1" applyFill="1" applyBorder="1">
      <alignment/>
      <protection/>
    </xf>
    <xf numFmtId="0" fontId="25" fillId="0" borderId="56" xfId="46" applyFont="1" applyFill="1" applyBorder="1" applyAlignment="1">
      <alignment horizontal="center"/>
      <protection/>
    </xf>
    <xf numFmtId="49" fontId="25" fillId="0" borderId="56" xfId="46" applyNumberFormat="1" applyFont="1" applyFill="1" applyBorder="1" applyAlignment="1">
      <alignment horizontal="left"/>
      <protection/>
    </xf>
    <xf numFmtId="4" fontId="29" fillId="0" borderId="56" xfId="46" applyNumberFormat="1" applyFont="1" applyFill="1" applyBorder="1" applyAlignment="1">
      <alignment horizontal="right" wrapText="1"/>
      <protection/>
    </xf>
    <xf numFmtId="0" fontId="29" fillId="0" borderId="56" xfId="46" applyFont="1" applyFill="1" applyBorder="1" applyAlignment="1">
      <alignment horizontal="left" wrapText="1"/>
      <protection/>
    </xf>
    <xf numFmtId="0" fontId="29" fillId="0" borderId="56" xfId="0" applyFont="1" applyFill="1" applyBorder="1" applyAlignment="1">
      <alignment horizontal="right"/>
    </xf>
    <xf numFmtId="0" fontId="0" fillId="0" borderId="57" xfId="46" applyFill="1" applyBorder="1" applyAlignment="1">
      <alignment horizontal="center"/>
      <protection/>
    </xf>
    <xf numFmtId="49" fontId="20" fillId="0" borderId="57" xfId="46" applyNumberFormat="1" applyFont="1" applyFill="1" applyBorder="1" applyAlignment="1">
      <alignment horizontal="left"/>
      <protection/>
    </xf>
    <xf numFmtId="0" fontId="20" fillId="0" borderId="57" xfId="46" applyFont="1" applyFill="1" applyBorder="1">
      <alignment/>
      <protection/>
    </xf>
    <xf numFmtId="4" fontId="0" fillId="0" borderId="57" xfId="46" applyNumberFormat="1" applyFill="1" applyBorder="1" applyAlignment="1">
      <alignment horizontal="right"/>
      <protection/>
    </xf>
    <xf numFmtId="4" fontId="22" fillId="0" borderId="57" xfId="46" applyNumberFormat="1" applyFont="1" applyFill="1" applyBorder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1" fillId="0" borderId="24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0" fillId="0" borderId="61" xfId="46" applyFont="1" applyBorder="1" applyAlignment="1">
      <alignment horizontal="center"/>
      <protection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5" xfId="46" applyFont="1" applyBorder="1" applyAlignment="1">
      <alignment horizontal="left"/>
      <protection/>
    </xf>
    <xf numFmtId="0" fontId="29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0" fontId="0" fillId="0" borderId="61" xfId="46" applyFont="1" applyFill="1" applyBorder="1" applyAlignment="1">
      <alignment horizontal="center"/>
      <protection/>
    </xf>
    <xf numFmtId="0" fontId="0" fillId="0" borderId="62" xfId="46" applyFont="1" applyFill="1" applyBorder="1" applyAlignment="1">
      <alignment horizontal="center"/>
      <protection/>
    </xf>
    <xf numFmtId="49" fontId="0" fillId="0" borderId="63" xfId="46" applyNumberFormat="1" applyFont="1" applyFill="1" applyBorder="1" applyAlignment="1">
      <alignment horizontal="center"/>
      <protection/>
    </xf>
    <xf numFmtId="0" fontId="0" fillId="0" borderId="64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5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7">
      <selection activeCell="I41" sqref="I4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371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60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59</v>
      </c>
      <c r="D6" s="10"/>
      <c r="E6" s="10"/>
      <c r="F6" s="18"/>
      <c r="G6" s="12"/>
    </row>
    <row r="7" spans="1:9" ht="12.75">
      <c r="A7" s="13" t="s">
        <v>7</v>
      </c>
      <c r="B7" s="15"/>
      <c r="C7" s="155"/>
      <c r="D7" s="156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55" t="s">
        <v>370</v>
      </c>
      <c r="D8" s="156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57"/>
      <c r="F11" s="158"/>
      <c r="G11" s="159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/>
    </row>
    <row r="22" spans="1:7" ht="15.75" customHeight="1" thickBot="1">
      <c r="A22" s="24" t="s">
        <v>29</v>
      </c>
      <c r="B22" s="25"/>
      <c r="C22" s="51"/>
      <c r="D22" s="52" t="s">
        <v>30</v>
      </c>
      <c r="E22" s="53"/>
      <c r="F22" s="54"/>
      <c r="G22" s="42"/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 t="s">
        <v>372</v>
      </c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/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ROUND(PRODUCT(F32,C33/100),1)</f>
        <v>0.2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/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60"/>
      <c r="C37" s="160"/>
      <c r="D37" s="160"/>
      <c r="E37" s="160"/>
      <c r="F37" s="160"/>
      <c r="G37" s="160"/>
      <c r="H37" t="s">
        <v>3</v>
      </c>
    </row>
    <row r="38" spans="1:8" ht="12.75" customHeight="1">
      <c r="A38" s="68"/>
      <c r="B38" s="160"/>
      <c r="C38" s="160"/>
      <c r="D38" s="160"/>
      <c r="E38" s="160"/>
      <c r="F38" s="160"/>
      <c r="G38" s="160"/>
      <c r="H38" t="s">
        <v>3</v>
      </c>
    </row>
    <row r="39" spans="1:8" ht="12.75">
      <c r="A39" s="68"/>
      <c r="B39" s="160"/>
      <c r="C39" s="160"/>
      <c r="D39" s="160"/>
      <c r="E39" s="160"/>
      <c r="F39" s="160"/>
      <c r="G39" s="160"/>
      <c r="H39" t="s">
        <v>3</v>
      </c>
    </row>
    <row r="40" spans="1:8" ht="12.75">
      <c r="A40" s="68"/>
      <c r="B40" s="160"/>
      <c r="C40" s="160"/>
      <c r="D40" s="160"/>
      <c r="E40" s="160"/>
      <c r="F40" s="160"/>
      <c r="G40" s="160"/>
      <c r="H40" t="s">
        <v>3</v>
      </c>
    </row>
    <row r="41" spans="1:8" ht="12.75">
      <c r="A41" s="68"/>
      <c r="B41" s="160"/>
      <c r="C41" s="160"/>
      <c r="D41" s="160"/>
      <c r="E41" s="160"/>
      <c r="F41" s="160"/>
      <c r="G41" s="160"/>
      <c r="H41" t="s">
        <v>3</v>
      </c>
    </row>
    <row r="42" spans="1:8" ht="12.75">
      <c r="A42" s="68"/>
      <c r="B42" s="160"/>
      <c r="C42" s="160"/>
      <c r="D42" s="160"/>
      <c r="E42" s="160"/>
      <c r="F42" s="160"/>
      <c r="G42" s="160"/>
      <c r="H42" t="s">
        <v>3</v>
      </c>
    </row>
    <row r="43" spans="1:8" ht="12.75">
      <c r="A43" s="68"/>
      <c r="B43" s="160"/>
      <c r="C43" s="160"/>
      <c r="D43" s="160"/>
      <c r="E43" s="160"/>
      <c r="F43" s="160"/>
      <c r="G43" s="160"/>
      <c r="H43" t="s">
        <v>3</v>
      </c>
    </row>
    <row r="44" spans="1:8" ht="12.75">
      <c r="A44" s="68"/>
      <c r="B44" s="160"/>
      <c r="C44" s="160"/>
      <c r="D44" s="160"/>
      <c r="E44" s="160"/>
      <c r="F44" s="160"/>
      <c r="G44" s="160"/>
      <c r="H44" t="s">
        <v>3</v>
      </c>
    </row>
    <row r="45" spans="1:8" ht="3" customHeight="1">
      <c r="A45" s="68"/>
      <c r="B45" s="160"/>
      <c r="C45" s="160"/>
      <c r="D45" s="160"/>
      <c r="E45" s="160"/>
      <c r="F45" s="160"/>
      <c r="G45" s="160"/>
      <c r="H45" t="s">
        <v>3</v>
      </c>
    </row>
    <row r="46" spans="2:7" ht="12.75">
      <c r="B46" s="154"/>
      <c r="C46" s="154"/>
      <c r="D46" s="154"/>
      <c r="E46" s="154"/>
      <c r="F46" s="154"/>
      <c r="G46" s="154"/>
    </row>
    <row r="47" spans="2:7" ht="12.75">
      <c r="B47" s="154"/>
      <c r="C47" s="154"/>
      <c r="D47" s="154"/>
      <c r="E47" s="154"/>
      <c r="F47" s="154"/>
      <c r="G47" s="154"/>
    </row>
    <row r="48" spans="2:7" ht="12.75">
      <c r="B48" s="154"/>
      <c r="C48" s="154"/>
      <c r="D48" s="154"/>
      <c r="E48" s="154"/>
      <c r="F48" s="154"/>
      <c r="G48" s="154"/>
    </row>
    <row r="49" spans="2:7" ht="12.75">
      <c r="B49" s="154"/>
      <c r="C49" s="154"/>
      <c r="D49" s="154"/>
      <c r="E49" s="154"/>
      <c r="F49" s="154"/>
      <c r="G49" s="154"/>
    </row>
    <row r="50" spans="2:7" ht="12.75">
      <c r="B50" s="154"/>
      <c r="C50" s="154"/>
      <c r="D50" s="154"/>
      <c r="E50" s="154"/>
      <c r="F50" s="154"/>
      <c r="G50" s="154"/>
    </row>
    <row r="51" spans="2:7" ht="12.75">
      <c r="B51" s="154"/>
      <c r="C51" s="154"/>
      <c r="D51" s="154"/>
      <c r="E51" s="154"/>
      <c r="F51" s="154"/>
      <c r="G51" s="154"/>
    </row>
    <row r="52" spans="2:7" ht="12.75">
      <c r="B52" s="154"/>
      <c r="C52" s="154"/>
      <c r="D52" s="154"/>
      <c r="E52" s="154"/>
      <c r="F52" s="154"/>
      <c r="G52" s="154"/>
    </row>
    <row r="53" spans="2:7" ht="12.75">
      <c r="B53" s="154"/>
      <c r="C53" s="154"/>
      <c r="D53" s="154"/>
      <c r="E53" s="154"/>
      <c r="F53" s="154"/>
      <c r="G53" s="154"/>
    </row>
    <row r="54" spans="2:7" ht="12.75">
      <c r="B54" s="154"/>
      <c r="C54" s="154"/>
      <c r="D54" s="154"/>
      <c r="E54" s="154"/>
      <c r="F54" s="154"/>
      <c r="G54" s="154"/>
    </row>
    <row r="55" spans="2:7" ht="12.75">
      <c r="B55" s="154"/>
      <c r="C55" s="154"/>
      <c r="D55" s="154"/>
      <c r="E55" s="154"/>
      <c r="F55" s="154"/>
      <c r="G55" s="154"/>
    </row>
  </sheetData>
  <sheetProtection/>
  <mergeCells count="14">
    <mergeCell ref="B46:G46"/>
    <mergeCell ref="B47:G47"/>
    <mergeCell ref="C7:D7"/>
    <mergeCell ref="C8:D8"/>
    <mergeCell ref="E11:G11"/>
    <mergeCell ref="B37:G45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68"/>
  <sheetViews>
    <sheetView zoomScalePageLayoutView="0" workbookViewId="0" topLeftCell="D1">
      <selection activeCell="I15" sqref="I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1" t="s">
        <v>4</v>
      </c>
      <c r="B1" s="162"/>
      <c r="C1" s="69" t="str">
        <f>CONCATENATE(cislostavby," ",nazevstavby)</f>
        <v> Výměna oken ZŠ Ovčárecká</v>
      </c>
      <c r="D1" s="70"/>
      <c r="E1" s="71"/>
      <c r="F1" s="70"/>
      <c r="G1" s="72"/>
      <c r="H1" s="73"/>
      <c r="I1" s="74"/>
    </row>
    <row r="2" spans="1:9" ht="13.5" thickBot="1">
      <c r="A2" s="163" t="s">
        <v>0</v>
      </c>
      <c r="B2" s="164"/>
      <c r="C2" s="75" t="str">
        <f>CONCATENATE(cisloobjektu," ",nazevobjektu)</f>
        <v> ZŠ Ovčárecká</v>
      </c>
      <c r="D2" s="76"/>
      <c r="E2" s="77"/>
      <c r="F2" s="76"/>
      <c r="G2" s="165"/>
      <c r="H2" s="165"/>
      <c r="I2" s="166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50" t="str">
        <f>Položky!B7</f>
        <v>3</v>
      </c>
      <c r="B7" s="86" t="str">
        <f>Položky!C7</f>
        <v>Svislé a kompletní konstrukce</v>
      </c>
      <c r="C7" s="87"/>
      <c r="D7" s="88"/>
      <c r="E7" s="151">
        <v>0</v>
      </c>
      <c r="F7" s="152">
        <v>0</v>
      </c>
      <c r="G7" s="152">
        <v>0</v>
      </c>
      <c r="H7" s="152">
        <v>0</v>
      </c>
      <c r="I7" s="153">
        <v>0</v>
      </c>
    </row>
    <row r="8" spans="1:9" s="11" customFormat="1" ht="12.75">
      <c r="A8" s="150" t="str">
        <f>Položky!B12</f>
        <v>61</v>
      </c>
      <c r="B8" s="86" t="str">
        <f>Položky!C12</f>
        <v>Upravy povrchů vnitřní</v>
      </c>
      <c r="C8" s="87"/>
      <c r="D8" s="88"/>
      <c r="E8" s="151">
        <v>0</v>
      </c>
      <c r="F8" s="152">
        <v>0</v>
      </c>
      <c r="G8" s="152">
        <v>0</v>
      </c>
      <c r="H8" s="152">
        <v>0</v>
      </c>
      <c r="I8" s="153">
        <v>0</v>
      </c>
    </row>
    <row r="9" spans="1:9" s="11" customFormat="1" ht="12.75">
      <c r="A9" s="150" t="str">
        <f>Položky!B37</f>
        <v>96</v>
      </c>
      <c r="B9" s="86" t="str">
        <f>Položky!C37</f>
        <v>Bourání konstrukcí</v>
      </c>
      <c r="C9" s="87"/>
      <c r="D9" s="88"/>
      <c r="E9" s="151">
        <v>0</v>
      </c>
      <c r="F9" s="152">
        <v>0</v>
      </c>
      <c r="G9" s="152">
        <v>0</v>
      </c>
      <c r="H9" s="152">
        <v>0</v>
      </c>
      <c r="I9" s="153">
        <v>0</v>
      </c>
    </row>
    <row r="10" spans="1:9" s="11" customFormat="1" ht="12.75">
      <c r="A10" s="150" t="str">
        <f>Položky!B85</f>
        <v>764</v>
      </c>
      <c r="B10" s="86" t="str">
        <f>Položky!C85</f>
        <v>Konstrukce klempířské</v>
      </c>
      <c r="C10" s="87"/>
      <c r="D10" s="88"/>
      <c r="E10" s="151">
        <v>0</v>
      </c>
      <c r="F10" s="152">
        <v>0</v>
      </c>
      <c r="G10" s="152">
        <v>0</v>
      </c>
      <c r="H10" s="152">
        <v>0</v>
      </c>
      <c r="I10" s="153">
        <v>0</v>
      </c>
    </row>
    <row r="11" spans="1:9" s="11" customFormat="1" ht="12.75">
      <c r="A11" s="150" t="str">
        <f>Položky!B117</f>
        <v>766</v>
      </c>
      <c r="B11" s="86" t="str">
        <f>Položky!C117</f>
        <v>Konstrukce truhlářské</v>
      </c>
      <c r="C11" s="87"/>
      <c r="D11" s="88"/>
      <c r="E11" s="151">
        <v>0</v>
      </c>
      <c r="F11" s="152">
        <v>0</v>
      </c>
      <c r="G11" s="152">
        <v>0</v>
      </c>
      <c r="H11" s="152">
        <v>0</v>
      </c>
      <c r="I11" s="153">
        <v>0</v>
      </c>
    </row>
    <row r="12" spans="1:9" s="11" customFormat="1" ht="12.75">
      <c r="A12" s="150" t="str">
        <f>Položky!B153</f>
        <v>767</v>
      </c>
      <c r="B12" s="86" t="str">
        <f>Položky!C153</f>
        <v>Konstrukce zámečnické</v>
      </c>
      <c r="C12" s="87"/>
      <c r="D12" s="88"/>
      <c r="E12" s="151">
        <v>0</v>
      </c>
      <c r="F12" s="152">
        <v>0</v>
      </c>
      <c r="G12" s="152">
        <v>0</v>
      </c>
      <c r="H12" s="152">
        <v>0</v>
      </c>
      <c r="I12" s="153">
        <v>0</v>
      </c>
    </row>
    <row r="13" spans="1:9" s="11" customFormat="1" ht="12.75">
      <c r="A13" s="150" t="str">
        <f>Položky!B188</f>
        <v>769</v>
      </c>
      <c r="B13" s="86" t="str">
        <f>Položky!C188</f>
        <v>Otvorove prvky z plastu</v>
      </c>
      <c r="C13" s="87"/>
      <c r="D13" s="88"/>
      <c r="E13" s="151">
        <v>0</v>
      </c>
      <c r="F13" s="152">
        <v>0</v>
      </c>
      <c r="G13" s="152">
        <v>0</v>
      </c>
      <c r="H13" s="152">
        <v>0</v>
      </c>
      <c r="I13" s="153">
        <v>0</v>
      </c>
    </row>
    <row r="14" spans="1:9" s="11" customFormat="1" ht="12.75">
      <c r="A14" s="150" t="str">
        <f>Položky!B405</f>
        <v>781</v>
      </c>
      <c r="B14" s="86" t="str">
        <f>Položky!C405</f>
        <v>Obklady keramické</v>
      </c>
      <c r="C14" s="87"/>
      <c r="D14" s="88"/>
      <c r="E14" s="151">
        <v>0</v>
      </c>
      <c r="F14" s="152">
        <v>0</v>
      </c>
      <c r="G14" s="152">
        <v>0</v>
      </c>
      <c r="H14" s="152">
        <v>0</v>
      </c>
      <c r="I14" s="153">
        <v>0</v>
      </c>
    </row>
    <row r="15" spans="1:9" s="11" customFormat="1" ht="13.5" thickBot="1">
      <c r="A15" s="150" t="str">
        <f>Položky!B416</f>
        <v>784</v>
      </c>
      <c r="B15" s="86" t="str">
        <f>Položky!C416</f>
        <v>Malby</v>
      </c>
      <c r="C15" s="87"/>
      <c r="D15" s="88"/>
      <c r="E15" s="151">
        <v>0</v>
      </c>
      <c r="F15" s="152">
        <v>0</v>
      </c>
      <c r="G15" s="152">
        <v>0</v>
      </c>
      <c r="H15" s="152">
        <v>0</v>
      </c>
      <c r="I15" s="153">
        <v>0</v>
      </c>
    </row>
    <row r="16" spans="1:9" s="94" customFormat="1" ht="13.5" thickBot="1">
      <c r="A16" s="89"/>
      <c r="B16" s="81" t="s">
        <v>49</v>
      </c>
      <c r="C16" s="81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2.75">
      <c r="A18" s="95"/>
      <c r="B18" s="95"/>
      <c r="C18" s="95"/>
      <c r="D18" s="95"/>
      <c r="E18" s="95"/>
      <c r="F18" s="95"/>
      <c r="G18" s="95"/>
      <c r="H18" s="95"/>
      <c r="I18" s="95"/>
    </row>
    <row r="19" spans="2:9" ht="12.75">
      <c r="B19" s="94"/>
      <c r="F19" s="96"/>
      <c r="G19" s="97"/>
      <c r="H19" s="97"/>
      <c r="I19" s="98"/>
    </row>
    <row r="20" spans="6:9" ht="12.75">
      <c r="F20" s="96"/>
      <c r="G20" s="97"/>
      <c r="H20" s="97"/>
      <c r="I20" s="98"/>
    </row>
    <row r="21" spans="6:9" ht="12.75">
      <c r="F21" s="96"/>
      <c r="G21" s="97"/>
      <c r="H21" s="97"/>
      <c r="I21" s="98"/>
    </row>
    <row r="22" spans="6:9" ht="12.75">
      <c r="F22" s="96"/>
      <c r="G22" s="97"/>
      <c r="H22" s="97"/>
      <c r="I22" s="98"/>
    </row>
    <row r="23" spans="6:9" ht="12.75">
      <c r="F23" s="96"/>
      <c r="G23" s="97"/>
      <c r="H23" s="97"/>
      <c r="I23" s="98"/>
    </row>
    <row r="24" spans="6:9" ht="12.75">
      <c r="F24" s="96"/>
      <c r="G24" s="97"/>
      <c r="H24" s="97"/>
      <c r="I24" s="98"/>
    </row>
    <row r="25" spans="6:9" ht="12.75">
      <c r="F25" s="96"/>
      <c r="G25" s="97"/>
      <c r="H25" s="97"/>
      <c r="I25" s="98"/>
    </row>
    <row r="26" spans="6:9" ht="12.75">
      <c r="F26" s="96"/>
      <c r="G26" s="97"/>
      <c r="H26" s="97"/>
      <c r="I26" s="98"/>
    </row>
    <row r="27" spans="6:9" ht="12.75">
      <c r="F27" s="96"/>
      <c r="G27" s="97"/>
      <c r="H27" s="97"/>
      <c r="I27" s="98"/>
    </row>
    <row r="28" spans="6:9" ht="12.75">
      <c r="F28" s="96"/>
      <c r="G28" s="97"/>
      <c r="H28" s="97"/>
      <c r="I28" s="98"/>
    </row>
    <row r="29" spans="6:9" ht="12.75">
      <c r="F29" s="96"/>
      <c r="G29" s="97"/>
      <c r="H29" s="97"/>
      <c r="I29" s="98"/>
    </row>
    <row r="30" spans="6:9" ht="12.75">
      <c r="F30" s="96"/>
      <c r="G30" s="97"/>
      <c r="H30" s="97"/>
      <c r="I30" s="98"/>
    </row>
    <row r="31" spans="6:9" ht="12.75">
      <c r="F31" s="96"/>
      <c r="G31" s="97"/>
      <c r="H31" s="97"/>
      <c r="I31" s="98"/>
    </row>
    <row r="32" spans="6:9" ht="12.75">
      <c r="F32" s="96"/>
      <c r="G32" s="97"/>
      <c r="H32" s="97"/>
      <c r="I32" s="98"/>
    </row>
    <row r="33" spans="6:9" ht="12.75">
      <c r="F33" s="96"/>
      <c r="G33" s="97"/>
      <c r="H33" s="97"/>
      <c r="I33" s="98"/>
    </row>
    <row r="34" spans="6:9" ht="12.75">
      <c r="F34" s="96"/>
      <c r="G34" s="97"/>
      <c r="H34" s="97"/>
      <c r="I34" s="98"/>
    </row>
    <row r="35" spans="6:9" ht="12.75">
      <c r="F35" s="96"/>
      <c r="G35" s="97"/>
      <c r="H35" s="97"/>
      <c r="I35" s="98"/>
    </row>
    <row r="36" spans="6:9" ht="12.75">
      <c r="F36" s="96"/>
      <c r="G36" s="97"/>
      <c r="H36" s="97"/>
      <c r="I36" s="98"/>
    </row>
    <row r="37" spans="6:9" ht="12.75">
      <c r="F37" s="96"/>
      <c r="G37" s="97"/>
      <c r="H37" s="97"/>
      <c r="I37" s="98"/>
    </row>
    <row r="38" spans="6:9" ht="12.75">
      <c r="F38" s="96"/>
      <c r="G38" s="97"/>
      <c r="H38" s="97"/>
      <c r="I38" s="98"/>
    </row>
    <row r="39" spans="6:9" ht="12.75">
      <c r="F39" s="96"/>
      <c r="G39" s="97"/>
      <c r="H39" s="97"/>
      <c r="I39" s="98"/>
    </row>
    <row r="40" spans="6:9" ht="12.75">
      <c r="F40" s="96"/>
      <c r="G40" s="97"/>
      <c r="H40" s="97"/>
      <c r="I40" s="98"/>
    </row>
    <row r="41" spans="6:9" ht="12.75">
      <c r="F41" s="96"/>
      <c r="G41" s="97"/>
      <c r="H41" s="97"/>
      <c r="I41" s="98"/>
    </row>
    <row r="42" spans="6:9" ht="12.75">
      <c r="F42" s="96"/>
      <c r="G42" s="97"/>
      <c r="H42" s="97"/>
      <c r="I42" s="98"/>
    </row>
    <row r="43" spans="6:9" ht="12.75">
      <c r="F43" s="96"/>
      <c r="G43" s="97"/>
      <c r="H43" s="97"/>
      <c r="I43" s="98"/>
    </row>
    <row r="44" spans="6:9" ht="12.75">
      <c r="F44" s="96"/>
      <c r="G44" s="97"/>
      <c r="H44" s="97"/>
      <c r="I44" s="98"/>
    </row>
    <row r="45" spans="6:9" ht="12.75">
      <c r="F45" s="96"/>
      <c r="G45" s="97"/>
      <c r="H45" s="97"/>
      <c r="I45" s="98"/>
    </row>
    <row r="46" spans="6:9" ht="12.75">
      <c r="F46" s="96"/>
      <c r="G46" s="97"/>
      <c r="H46" s="97"/>
      <c r="I46" s="98"/>
    </row>
    <row r="47" spans="6:9" ht="12.75">
      <c r="F47" s="96"/>
      <c r="G47" s="97"/>
      <c r="H47" s="97"/>
      <c r="I47" s="98"/>
    </row>
    <row r="48" spans="6:9" ht="12.75">
      <c r="F48" s="96"/>
      <c r="G48" s="97"/>
      <c r="H48" s="97"/>
      <c r="I48" s="98"/>
    </row>
    <row r="49" spans="6:9" ht="12.75">
      <c r="F49" s="96"/>
      <c r="G49" s="97"/>
      <c r="H49" s="97"/>
      <c r="I49" s="98"/>
    </row>
    <row r="50" spans="6:9" ht="12.75">
      <c r="F50" s="96"/>
      <c r="G50" s="97"/>
      <c r="H50" s="97"/>
      <c r="I50" s="98"/>
    </row>
    <row r="51" spans="6:9" ht="12.75">
      <c r="F51" s="96"/>
      <c r="G51" s="97"/>
      <c r="H51" s="97"/>
      <c r="I51" s="98"/>
    </row>
    <row r="52" spans="6:9" ht="12.75">
      <c r="F52" s="96"/>
      <c r="G52" s="97"/>
      <c r="H52" s="97"/>
      <c r="I52" s="98"/>
    </row>
    <row r="53" spans="6:9" ht="12.75">
      <c r="F53" s="96"/>
      <c r="G53" s="97"/>
      <c r="H53" s="97"/>
      <c r="I53" s="98"/>
    </row>
    <row r="54" spans="6:9" ht="12.75">
      <c r="F54" s="96"/>
      <c r="G54" s="97"/>
      <c r="H54" s="97"/>
      <c r="I54" s="98"/>
    </row>
    <row r="55" spans="6:9" ht="12.75">
      <c r="F55" s="96"/>
      <c r="G55" s="97"/>
      <c r="H55" s="97"/>
      <c r="I55" s="98"/>
    </row>
    <row r="56" spans="6:9" ht="12.75">
      <c r="F56" s="96"/>
      <c r="G56" s="97"/>
      <c r="H56" s="97"/>
      <c r="I56" s="98"/>
    </row>
    <row r="57" spans="6:9" ht="12.75">
      <c r="F57" s="96"/>
      <c r="G57" s="97"/>
      <c r="H57" s="97"/>
      <c r="I57" s="98"/>
    </row>
    <row r="58" spans="6:9" ht="12.75">
      <c r="F58" s="96"/>
      <c r="G58" s="97"/>
      <c r="H58" s="97"/>
      <c r="I58" s="98"/>
    </row>
    <row r="59" spans="6:9" ht="12.75">
      <c r="F59" s="96"/>
      <c r="G59" s="97"/>
      <c r="H59" s="97"/>
      <c r="I59" s="98"/>
    </row>
    <row r="60" spans="6:9" ht="12.75">
      <c r="F60" s="96"/>
      <c r="G60" s="97"/>
      <c r="H60" s="97"/>
      <c r="I60" s="98"/>
    </row>
    <row r="61" spans="6:9" ht="12.75">
      <c r="F61" s="96"/>
      <c r="G61" s="97"/>
      <c r="H61" s="97"/>
      <c r="I61" s="98"/>
    </row>
    <row r="62" spans="6:9" ht="12.75">
      <c r="F62" s="96"/>
      <c r="G62" s="97"/>
      <c r="H62" s="97"/>
      <c r="I62" s="98"/>
    </row>
    <row r="63" spans="6:9" ht="12.75">
      <c r="F63" s="96"/>
      <c r="G63" s="97"/>
      <c r="H63" s="97"/>
      <c r="I63" s="98"/>
    </row>
    <row r="64" spans="6:9" ht="12.75">
      <c r="F64" s="96"/>
      <c r="G64" s="97"/>
      <c r="H64" s="97"/>
      <c r="I64" s="98"/>
    </row>
    <row r="65" spans="6:9" ht="12.75">
      <c r="F65" s="96"/>
      <c r="G65" s="97"/>
      <c r="H65" s="97"/>
      <c r="I65" s="98"/>
    </row>
    <row r="66" spans="6:9" ht="12.75">
      <c r="F66" s="96"/>
      <c r="G66" s="97"/>
      <c r="H66" s="97"/>
      <c r="I66" s="98"/>
    </row>
    <row r="67" spans="6:9" ht="12.75">
      <c r="F67" s="96"/>
      <c r="G67" s="97"/>
      <c r="H67" s="97"/>
      <c r="I67" s="98"/>
    </row>
    <row r="68" spans="6:9" ht="12.75">
      <c r="F68" s="96"/>
      <c r="G68" s="97"/>
      <c r="H68" s="97"/>
      <c r="I68" s="98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I492"/>
  <sheetViews>
    <sheetView showGridLines="0" showZeros="0" tabSelected="1" zoomScalePageLayoutView="0" workbookViewId="0" topLeftCell="A112">
      <selection activeCell="C139" sqref="C139:D139"/>
    </sheetView>
  </sheetViews>
  <sheetFormatPr defaultColWidth="9.00390625" defaultRowHeight="12.75"/>
  <cols>
    <col min="1" max="1" width="3.875" style="99" customWidth="1"/>
    <col min="2" max="2" width="12.00390625" style="99" customWidth="1"/>
    <col min="3" max="3" width="40.375" style="99" customWidth="1"/>
    <col min="4" max="4" width="5.625" style="99" customWidth="1"/>
    <col min="5" max="5" width="8.625" style="144" customWidth="1"/>
    <col min="6" max="6" width="9.875" style="99" customWidth="1"/>
    <col min="7" max="7" width="13.875" style="99" customWidth="1"/>
    <col min="8" max="16384" width="9.125" style="99" customWidth="1"/>
  </cols>
  <sheetData>
    <row r="1" spans="1:7" ht="15.75">
      <c r="A1" s="169" t="s">
        <v>373</v>
      </c>
      <c r="B1" s="169"/>
      <c r="C1" s="169"/>
      <c r="D1" s="169"/>
      <c r="E1" s="169"/>
      <c r="F1" s="169"/>
      <c r="G1" s="169"/>
    </row>
    <row r="2" spans="1:7" ht="13.5" thickBot="1">
      <c r="A2" s="100"/>
      <c r="B2" s="101"/>
      <c r="C2" s="102"/>
      <c r="D2" s="102"/>
      <c r="E2" s="103"/>
      <c r="F2" s="102"/>
      <c r="G2" s="102"/>
    </row>
    <row r="3" spans="1:7" ht="13.5" thickTop="1">
      <c r="A3" s="170" t="s">
        <v>4</v>
      </c>
      <c r="B3" s="171"/>
      <c r="C3" s="104" t="str">
        <f>CONCATENATE(cislostavby," ",nazevstavby)</f>
        <v> Výměna oken ZŠ Ovčárecká</v>
      </c>
      <c r="D3" s="105"/>
      <c r="E3" s="106"/>
      <c r="F3" s="107">
        <f>Rekapitulace!H1</f>
        <v>0</v>
      </c>
      <c r="G3" s="108"/>
    </row>
    <row r="4" spans="1:7" ht="13.5" thickBot="1">
      <c r="A4" s="172" t="s">
        <v>0</v>
      </c>
      <c r="B4" s="173"/>
      <c r="C4" s="109" t="str">
        <f>CONCATENATE(cisloobjektu," ",nazevobjektu)</f>
        <v> ZŠ Ovčárecká</v>
      </c>
      <c r="D4" s="110"/>
      <c r="E4" s="174"/>
      <c r="F4" s="174"/>
      <c r="G4" s="175"/>
    </row>
    <row r="5" spans="1:7" ht="13.5" thickTop="1">
      <c r="A5" s="111"/>
      <c r="B5" s="112"/>
      <c r="C5" s="112"/>
      <c r="D5" s="100"/>
      <c r="E5" s="113"/>
      <c r="F5" s="100"/>
      <c r="G5" s="114"/>
    </row>
    <row r="6" spans="1:7" ht="12.75">
      <c r="A6" s="115" t="s">
        <v>50</v>
      </c>
      <c r="B6" s="116" t="s">
        <v>51</v>
      </c>
      <c r="C6" s="116" t="s">
        <v>52</v>
      </c>
      <c r="D6" s="116" t="s">
        <v>53</v>
      </c>
      <c r="E6" s="117" t="s">
        <v>54</v>
      </c>
      <c r="F6" s="116" t="s">
        <v>55</v>
      </c>
      <c r="G6" s="118" t="s">
        <v>56</v>
      </c>
    </row>
    <row r="7" spans="1:9" ht="12.75">
      <c r="A7" s="119" t="s">
        <v>57</v>
      </c>
      <c r="B7" s="120" t="s">
        <v>61</v>
      </c>
      <c r="C7" s="121" t="s">
        <v>62</v>
      </c>
      <c r="D7" s="122"/>
      <c r="E7" s="123"/>
      <c r="F7" s="123"/>
      <c r="G7" s="124"/>
      <c r="H7" s="125"/>
      <c r="I7" s="125"/>
    </row>
    <row r="8" spans="1:7" ht="12.75">
      <c r="A8" s="126">
        <v>1</v>
      </c>
      <c r="B8" s="127" t="s">
        <v>63</v>
      </c>
      <c r="C8" s="128" t="s">
        <v>64</v>
      </c>
      <c r="D8" s="129" t="s">
        <v>65</v>
      </c>
      <c r="E8" s="130">
        <v>4.455</v>
      </c>
      <c r="F8" s="130"/>
      <c r="G8" s="131">
        <f>E8*F8</f>
        <v>0</v>
      </c>
    </row>
    <row r="9" spans="1:7" ht="12.75">
      <c r="A9" s="132"/>
      <c r="B9" s="133"/>
      <c r="C9" s="167" t="s">
        <v>66</v>
      </c>
      <c r="D9" s="168"/>
      <c r="E9" s="134">
        <v>0</v>
      </c>
      <c r="F9" s="135"/>
      <c r="G9" s="136"/>
    </row>
    <row r="10" spans="1:7" ht="12.75">
      <c r="A10" s="132"/>
      <c r="B10" s="133"/>
      <c r="C10" s="167" t="s">
        <v>67</v>
      </c>
      <c r="D10" s="168"/>
      <c r="E10" s="134">
        <v>4.455</v>
      </c>
      <c r="F10" s="135"/>
      <c r="G10" s="136"/>
    </row>
    <row r="11" spans="1:7" ht="12.75">
      <c r="A11" s="137"/>
      <c r="B11" s="138" t="s">
        <v>58</v>
      </c>
      <c r="C11" s="139" t="str">
        <f>CONCATENATE(B7," ",C7)</f>
        <v>3 Svislé a kompletní konstrukce</v>
      </c>
      <c r="D11" s="137"/>
      <c r="E11" s="140"/>
      <c r="F11" s="140"/>
      <c r="G11" s="141">
        <f>SUM(G7:G10)</f>
        <v>0</v>
      </c>
    </row>
    <row r="12" spans="1:9" ht="12.75">
      <c r="A12" s="119" t="s">
        <v>57</v>
      </c>
      <c r="B12" s="120" t="s">
        <v>68</v>
      </c>
      <c r="C12" s="121" t="s">
        <v>69</v>
      </c>
      <c r="D12" s="122"/>
      <c r="E12" s="123"/>
      <c r="F12" s="123"/>
      <c r="G12" s="124"/>
      <c r="H12" s="125"/>
      <c r="I12" s="125"/>
    </row>
    <row r="13" spans="1:7" ht="12.75">
      <c r="A13" s="126">
        <v>2</v>
      </c>
      <c r="B13" s="127" t="s">
        <v>70</v>
      </c>
      <c r="C13" s="128" t="s">
        <v>71</v>
      </c>
      <c r="D13" s="129" t="s">
        <v>65</v>
      </c>
      <c r="E13" s="130">
        <v>97.4265</v>
      </c>
      <c r="F13" s="130"/>
      <c r="G13" s="131">
        <f>E13*F13</f>
        <v>0</v>
      </c>
    </row>
    <row r="14" spans="1:7" ht="12.75">
      <c r="A14" s="132"/>
      <c r="B14" s="133"/>
      <c r="C14" s="167" t="s">
        <v>72</v>
      </c>
      <c r="D14" s="168"/>
      <c r="E14" s="134">
        <v>48.4365</v>
      </c>
      <c r="F14" s="135"/>
      <c r="G14" s="136"/>
    </row>
    <row r="15" spans="1:7" ht="12.75">
      <c r="A15" s="132"/>
      <c r="B15" s="133"/>
      <c r="C15" s="167" t="s">
        <v>73</v>
      </c>
      <c r="D15" s="168"/>
      <c r="E15" s="134">
        <v>0.4875</v>
      </c>
      <c r="F15" s="135"/>
      <c r="G15" s="136"/>
    </row>
    <row r="16" spans="1:7" ht="12.75">
      <c r="A16" s="132"/>
      <c r="B16" s="133"/>
      <c r="C16" s="167" t="s">
        <v>74</v>
      </c>
      <c r="D16" s="168"/>
      <c r="E16" s="134">
        <v>4.605</v>
      </c>
      <c r="F16" s="135"/>
      <c r="G16" s="136"/>
    </row>
    <row r="17" spans="1:7" ht="12.75">
      <c r="A17" s="132"/>
      <c r="B17" s="133"/>
      <c r="C17" s="167" t="s">
        <v>75</v>
      </c>
      <c r="D17" s="168"/>
      <c r="E17" s="134">
        <v>3.804</v>
      </c>
      <c r="F17" s="135"/>
      <c r="G17" s="136"/>
    </row>
    <row r="18" spans="1:7" ht="12.75">
      <c r="A18" s="132"/>
      <c r="B18" s="133"/>
      <c r="C18" s="167" t="s">
        <v>76</v>
      </c>
      <c r="D18" s="168"/>
      <c r="E18" s="134">
        <v>1.737</v>
      </c>
      <c r="F18" s="135"/>
      <c r="G18" s="136"/>
    </row>
    <row r="19" spans="1:7" ht="12.75">
      <c r="A19" s="132"/>
      <c r="B19" s="133"/>
      <c r="C19" s="167" t="s">
        <v>77</v>
      </c>
      <c r="D19" s="168"/>
      <c r="E19" s="134">
        <v>5.265</v>
      </c>
      <c r="F19" s="135"/>
      <c r="G19" s="136"/>
    </row>
    <row r="20" spans="1:7" ht="12.75">
      <c r="A20" s="132"/>
      <c r="B20" s="133"/>
      <c r="C20" s="167" t="s">
        <v>78</v>
      </c>
      <c r="D20" s="168"/>
      <c r="E20" s="134">
        <v>0.5505</v>
      </c>
      <c r="F20" s="135"/>
      <c r="G20" s="136"/>
    </row>
    <row r="21" spans="1:7" ht="12.75">
      <c r="A21" s="132"/>
      <c r="B21" s="133"/>
      <c r="C21" s="167" t="s">
        <v>79</v>
      </c>
      <c r="D21" s="168"/>
      <c r="E21" s="134">
        <v>1.02</v>
      </c>
      <c r="F21" s="135"/>
      <c r="G21" s="136"/>
    </row>
    <row r="22" spans="1:7" ht="12.75">
      <c r="A22" s="132"/>
      <c r="B22" s="133"/>
      <c r="C22" s="167" t="s">
        <v>80</v>
      </c>
      <c r="D22" s="168"/>
      <c r="E22" s="134">
        <v>1.245</v>
      </c>
      <c r="F22" s="135"/>
      <c r="G22" s="136"/>
    </row>
    <row r="23" spans="1:7" ht="12.75">
      <c r="A23" s="132"/>
      <c r="B23" s="133"/>
      <c r="C23" s="167" t="s">
        <v>81</v>
      </c>
      <c r="D23" s="168"/>
      <c r="E23" s="134">
        <v>0.822</v>
      </c>
      <c r="F23" s="135"/>
      <c r="G23" s="136"/>
    </row>
    <row r="24" spans="1:7" ht="12.75">
      <c r="A24" s="132"/>
      <c r="B24" s="133"/>
      <c r="C24" s="167" t="s">
        <v>82</v>
      </c>
      <c r="D24" s="168"/>
      <c r="E24" s="134">
        <v>0.615</v>
      </c>
      <c r="F24" s="135"/>
      <c r="G24" s="136"/>
    </row>
    <row r="25" spans="1:7" ht="12.75">
      <c r="A25" s="132"/>
      <c r="B25" s="133"/>
      <c r="C25" s="167" t="s">
        <v>83</v>
      </c>
      <c r="D25" s="168"/>
      <c r="E25" s="134">
        <v>9.54</v>
      </c>
      <c r="F25" s="135"/>
      <c r="G25" s="136"/>
    </row>
    <row r="26" spans="1:7" ht="12.75">
      <c r="A26" s="132"/>
      <c r="B26" s="133"/>
      <c r="C26" s="167" t="s">
        <v>84</v>
      </c>
      <c r="D26" s="168"/>
      <c r="E26" s="134">
        <v>0.744</v>
      </c>
      <c r="F26" s="135"/>
      <c r="G26" s="136"/>
    </row>
    <row r="27" spans="1:7" ht="12.75">
      <c r="A27" s="132"/>
      <c r="B27" s="133"/>
      <c r="C27" s="167" t="s">
        <v>85</v>
      </c>
      <c r="D27" s="168"/>
      <c r="E27" s="134">
        <v>10.89</v>
      </c>
      <c r="F27" s="135"/>
      <c r="G27" s="136"/>
    </row>
    <row r="28" spans="1:7" ht="12.75">
      <c r="A28" s="132"/>
      <c r="B28" s="133"/>
      <c r="C28" s="167" t="s">
        <v>86</v>
      </c>
      <c r="D28" s="168"/>
      <c r="E28" s="134">
        <v>2.88</v>
      </c>
      <c r="F28" s="135"/>
      <c r="G28" s="136"/>
    </row>
    <row r="29" spans="1:7" ht="12.75">
      <c r="A29" s="132"/>
      <c r="B29" s="133"/>
      <c r="C29" s="167" t="s">
        <v>87</v>
      </c>
      <c r="D29" s="168"/>
      <c r="E29" s="134">
        <v>2.565</v>
      </c>
      <c r="F29" s="135"/>
      <c r="G29" s="136"/>
    </row>
    <row r="30" spans="1:7" ht="12.75">
      <c r="A30" s="132"/>
      <c r="B30" s="133"/>
      <c r="C30" s="167" t="s">
        <v>88</v>
      </c>
      <c r="D30" s="168"/>
      <c r="E30" s="134">
        <v>0.42</v>
      </c>
      <c r="F30" s="135"/>
      <c r="G30" s="136"/>
    </row>
    <row r="31" spans="1:7" ht="12.75">
      <c r="A31" s="132"/>
      <c r="B31" s="133"/>
      <c r="C31" s="167" t="s">
        <v>89</v>
      </c>
      <c r="D31" s="168"/>
      <c r="E31" s="134">
        <v>1.8</v>
      </c>
      <c r="F31" s="135"/>
      <c r="G31" s="136"/>
    </row>
    <row r="32" spans="1:7" ht="12.75">
      <c r="A32" s="126">
        <v>3</v>
      </c>
      <c r="B32" s="127" t="s">
        <v>90</v>
      </c>
      <c r="C32" s="128" t="s">
        <v>91</v>
      </c>
      <c r="D32" s="129" t="s">
        <v>65</v>
      </c>
      <c r="E32" s="130">
        <v>4.455</v>
      </c>
      <c r="F32" s="130"/>
      <c r="G32" s="131">
        <f>E32*F32</f>
        <v>0</v>
      </c>
    </row>
    <row r="33" spans="1:7" ht="12.75">
      <c r="A33" s="126">
        <v>4</v>
      </c>
      <c r="B33" s="127" t="s">
        <v>92</v>
      </c>
      <c r="C33" s="128" t="s">
        <v>93</v>
      </c>
      <c r="D33" s="129" t="s">
        <v>65</v>
      </c>
      <c r="E33" s="130">
        <v>4.455</v>
      </c>
      <c r="F33" s="130"/>
      <c r="G33" s="131">
        <f>E33*F33</f>
        <v>0</v>
      </c>
    </row>
    <row r="34" spans="1:7" ht="12.75">
      <c r="A34" s="132"/>
      <c r="B34" s="133"/>
      <c r="C34" s="167" t="s">
        <v>94</v>
      </c>
      <c r="D34" s="168"/>
      <c r="E34" s="134">
        <v>0</v>
      </c>
      <c r="F34" s="135"/>
      <c r="G34" s="136"/>
    </row>
    <row r="35" spans="1:7" ht="12.75">
      <c r="A35" s="132"/>
      <c r="B35" s="133"/>
      <c r="C35" s="167" t="s">
        <v>67</v>
      </c>
      <c r="D35" s="168"/>
      <c r="E35" s="134">
        <v>4.455</v>
      </c>
      <c r="F35" s="135"/>
      <c r="G35" s="136"/>
    </row>
    <row r="36" spans="1:7" ht="12.75">
      <c r="A36" s="137"/>
      <c r="B36" s="138" t="s">
        <v>58</v>
      </c>
      <c r="C36" s="139" t="str">
        <f>CONCATENATE(B12," ",C12)</f>
        <v>61 Upravy povrchů vnitřní</v>
      </c>
      <c r="D36" s="137"/>
      <c r="E36" s="140"/>
      <c r="F36" s="140"/>
      <c r="G36" s="141">
        <f>SUM(G12:G35)</f>
        <v>0</v>
      </c>
    </row>
    <row r="37" spans="1:9" ht="12.75">
      <c r="A37" s="119" t="s">
        <v>57</v>
      </c>
      <c r="B37" s="120" t="s">
        <v>95</v>
      </c>
      <c r="C37" s="121" t="s">
        <v>96</v>
      </c>
      <c r="D37" s="122"/>
      <c r="E37" s="123"/>
      <c r="F37" s="123"/>
      <c r="G37" s="124"/>
      <c r="H37" s="125"/>
      <c r="I37" s="125"/>
    </row>
    <row r="38" spans="1:7" ht="12.75">
      <c r="A38" s="126">
        <v>5</v>
      </c>
      <c r="B38" s="127" t="s">
        <v>97</v>
      </c>
      <c r="C38" s="128" t="s">
        <v>98</v>
      </c>
      <c r="D38" s="129" t="s">
        <v>65</v>
      </c>
      <c r="E38" s="130">
        <v>35.1</v>
      </c>
      <c r="F38" s="130"/>
      <c r="G38" s="131">
        <f>E38*F38</f>
        <v>0</v>
      </c>
    </row>
    <row r="39" spans="1:7" ht="12.75">
      <c r="A39" s="132"/>
      <c r="B39" s="133"/>
      <c r="C39" s="167" t="s">
        <v>99</v>
      </c>
      <c r="D39" s="168"/>
      <c r="E39" s="134">
        <v>0</v>
      </c>
      <c r="F39" s="135"/>
      <c r="G39" s="136"/>
    </row>
    <row r="40" spans="1:7" ht="12.75">
      <c r="A40" s="132"/>
      <c r="B40" s="133"/>
      <c r="C40" s="167" t="s">
        <v>100</v>
      </c>
      <c r="D40" s="168"/>
      <c r="E40" s="134">
        <v>35.1</v>
      </c>
      <c r="F40" s="135"/>
      <c r="G40" s="136"/>
    </row>
    <row r="41" spans="1:7" ht="12.75">
      <c r="A41" s="126">
        <v>6</v>
      </c>
      <c r="B41" s="127" t="s">
        <v>101</v>
      </c>
      <c r="C41" s="128" t="s">
        <v>102</v>
      </c>
      <c r="D41" s="129" t="s">
        <v>65</v>
      </c>
      <c r="E41" s="130">
        <v>18.2465</v>
      </c>
      <c r="F41" s="130"/>
      <c r="G41" s="131">
        <f>E41*F41</f>
        <v>0</v>
      </c>
    </row>
    <row r="42" spans="1:7" ht="12.75">
      <c r="A42" s="132"/>
      <c r="B42" s="133"/>
      <c r="C42" s="167" t="s">
        <v>103</v>
      </c>
      <c r="D42" s="168"/>
      <c r="E42" s="134">
        <v>0</v>
      </c>
      <c r="F42" s="135"/>
      <c r="G42" s="136"/>
    </row>
    <row r="43" spans="1:7" ht="12.75">
      <c r="A43" s="132"/>
      <c r="B43" s="133"/>
      <c r="C43" s="167" t="s">
        <v>104</v>
      </c>
      <c r="D43" s="168"/>
      <c r="E43" s="134">
        <v>5.994</v>
      </c>
      <c r="F43" s="135"/>
      <c r="G43" s="136"/>
    </row>
    <row r="44" spans="1:7" ht="12.75">
      <c r="A44" s="132"/>
      <c r="B44" s="133"/>
      <c r="C44" s="167" t="s">
        <v>105</v>
      </c>
      <c r="D44" s="168"/>
      <c r="E44" s="134">
        <v>1.35</v>
      </c>
      <c r="F44" s="135"/>
      <c r="G44" s="136"/>
    </row>
    <row r="45" spans="1:7" ht="12.75">
      <c r="A45" s="132"/>
      <c r="B45" s="133"/>
      <c r="C45" s="167" t="s">
        <v>106</v>
      </c>
      <c r="D45" s="168"/>
      <c r="E45" s="134">
        <v>0.72</v>
      </c>
      <c r="F45" s="135"/>
      <c r="G45" s="136"/>
    </row>
    <row r="46" spans="1:7" ht="12.75">
      <c r="A46" s="132"/>
      <c r="B46" s="133"/>
      <c r="C46" s="167" t="s">
        <v>107</v>
      </c>
      <c r="D46" s="168"/>
      <c r="E46" s="134">
        <v>9.24</v>
      </c>
      <c r="F46" s="135"/>
      <c r="G46" s="136"/>
    </row>
    <row r="47" spans="1:7" ht="12.75">
      <c r="A47" s="132"/>
      <c r="B47" s="133"/>
      <c r="C47" s="167" t="s">
        <v>108</v>
      </c>
      <c r="D47" s="168"/>
      <c r="E47" s="134">
        <v>0.9425</v>
      </c>
      <c r="F47" s="135"/>
      <c r="G47" s="136"/>
    </row>
    <row r="48" spans="1:7" ht="12.75">
      <c r="A48" s="126">
        <v>7</v>
      </c>
      <c r="B48" s="127" t="s">
        <v>109</v>
      </c>
      <c r="C48" s="128" t="s">
        <v>110</v>
      </c>
      <c r="D48" s="129" t="s">
        <v>111</v>
      </c>
      <c r="E48" s="130">
        <v>201</v>
      </c>
      <c r="F48" s="130"/>
      <c r="G48" s="131">
        <f>E48*F48</f>
        <v>0</v>
      </c>
    </row>
    <row r="49" spans="1:7" ht="12.75">
      <c r="A49" s="132"/>
      <c r="B49" s="133"/>
      <c r="C49" s="167" t="s">
        <v>112</v>
      </c>
      <c r="D49" s="168"/>
      <c r="E49" s="134">
        <v>102</v>
      </c>
      <c r="F49" s="135"/>
      <c r="G49" s="136"/>
    </row>
    <row r="50" spans="1:7" ht="12.75">
      <c r="A50" s="132"/>
      <c r="B50" s="133"/>
      <c r="C50" s="167" t="s">
        <v>113</v>
      </c>
      <c r="D50" s="168"/>
      <c r="E50" s="134">
        <v>10</v>
      </c>
      <c r="F50" s="135"/>
      <c r="G50" s="136"/>
    </row>
    <row r="51" spans="1:7" ht="12.75">
      <c r="A51" s="132"/>
      <c r="B51" s="133"/>
      <c r="C51" s="167" t="s">
        <v>114</v>
      </c>
      <c r="D51" s="168"/>
      <c r="E51" s="134">
        <v>8</v>
      </c>
      <c r="F51" s="135"/>
      <c r="G51" s="136"/>
    </row>
    <row r="52" spans="1:7" ht="12.75">
      <c r="A52" s="132"/>
      <c r="B52" s="133"/>
      <c r="C52" s="167" t="s">
        <v>115</v>
      </c>
      <c r="D52" s="168"/>
      <c r="E52" s="134">
        <v>4</v>
      </c>
      <c r="F52" s="135"/>
      <c r="G52" s="136"/>
    </row>
    <row r="53" spans="1:7" ht="12.75">
      <c r="A53" s="132"/>
      <c r="B53" s="133"/>
      <c r="C53" s="167">
        <v>1</v>
      </c>
      <c r="D53" s="168"/>
      <c r="E53" s="134">
        <v>1</v>
      </c>
      <c r="F53" s="135"/>
      <c r="G53" s="136"/>
    </row>
    <row r="54" spans="1:7" ht="12.75">
      <c r="A54" s="132"/>
      <c r="B54" s="133"/>
      <c r="C54" s="167">
        <v>2</v>
      </c>
      <c r="D54" s="168"/>
      <c r="E54" s="134">
        <v>2</v>
      </c>
      <c r="F54" s="135"/>
      <c r="G54" s="136"/>
    </row>
    <row r="55" spans="1:7" ht="12.75">
      <c r="A55" s="132"/>
      <c r="B55" s="133"/>
      <c r="C55" s="167" t="s">
        <v>116</v>
      </c>
      <c r="D55" s="168"/>
      <c r="E55" s="134">
        <v>2</v>
      </c>
      <c r="F55" s="135"/>
      <c r="G55" s="136"/>
    </row>
    <row r="56" spans="1:7" ht="12.75">
      <c r="A56" s="132"/>
      <c r="B56" s="133"/>
      <c r="C56" s="167" t="s">
        <v>115</v>
      </c>
      <c r="D56" s="168"/>
      <c r="E56" s="134">
        <v>4</v>
      </c>
      <c r="F56" s="135"/>
      <c r="G56" s="136"/>
    </row>
    <row r="57" spans="1:7" ht="12.75">
      <c r="A57" s="132"/>
      <c r="B57" s="133"/>
      <c r="C57" s="167" t="s">
        <v>116</v>
      </c>
      <c r="D57" s="168"/>
      <c r="E57" s="134">
        <v>2</v>
      </c>
      <c r="F57" s="135"/>
      <c r="G57" s="136"/>
    </row>
    <row r="58" spans="1:7" ht="12.75">
      <c r="A58" s="132"/>
      <c r="B58" s="133"/>
      <c r="C58" s="167" t="s">
        <v>116</v>
      </c>
      <c r="D58" s="168"/>
      <c r="E58" s="134">
        <v>2</v>
      </c>
      <c r="F58" s="135"/>
      <c r="G58" s="136"/>
    </row>
    <row r="59" spans="1:7" ht="12.75">
      <c r="A59" s="132"/>
      <c r="B59" s="133"/>
      <c r="C59" s="167" t="s">
        <v>117</v>
      </c>
      <c r="D59" s="168"/>
      <c r="E59" s="134">
        <v>44</v>
      </c>
      <c r="F59" s="135"/>
      <c r="G59" s="136"/>
    </row>
    <row r="60" spans="1:7" ht="12.75">
      <c r="A60" s="132"/>
      <c r="B60" s="133"/>
      <c r="C60" s="167" t="s">
        <v>118</v>
      </c>
      <c r="D60" s="168"/>
      <c r="E60" s="134">
        <v>8</v>
      </c>
      <c r="F60" s="135"/>
      <c r="G60" s="136"/>
    </row>
    <row r="61" spans="1:7" ht="12.75">
      <c r="A61" s="132"/>
      <c r="B61" s="133"/>
      <c r="C61" s="167" t="s">
        <v>119</v>
      </c>
      <c r="D61" s="168"/>
      <c r="E61" s="134">
        <v>9</v>
      </c>
      <c r="F61" s="135"/>
      <c r="G61" s="136"/>
    </row>
    <row r="62" spans="1:7" ht="12.75">
      <c r="A62" s="132"/>
      <c r="B62" s="133"/>
      <c r="C62" s="167" t="s">
        <v>120</v>
      </c>
      <c r="D62" s="168"/>
      <c r="E62" s="134">
        <v>3</v>
      </c>
      <c r="F62" s="135"/>
      <c r="G62" s="136"/>
    </row>
    <row r="63" spans="1:7" ht="22.5">
      <c r="A63" s="126">
        <v>8</v>
      </c>
      <c r="B63" s="127" t="s">
        <v>121</v>
      </c>
      <c r="C63" s="128" t="s">
        <v>122</v>
      </c>
      <c r="D63" s="129" t="s">
        <v>65</v>
      </c>
      <c r="E63" s="130">
        <v>3.4608</v>
      </c>
      <c r="F63" s="130"/>
      <c r="G63" s="131">
        <f>E63*F63</f>
        <v>0</v>
      </c>
    </row>
    <row r="64" spans="1:7" ht="12.75">
      <c r="A64" s="132"/>
      <c r="B64" s="133"/>
      <c r="C64" s="167" t="s">
        <v>123</v>
      </c>
      <c r="D64" s="168"/>
      <c r="E64" s="134">
        <v>1.8408</v>
      </c>
      <c r="F64" s="135"/>
      <c r="G64" s="136"/>
    </row>
    <row r="65" spans="1:7" ht="12.75">
      <c r="A65" s="132"/>
      <c r="B65" s="133"/>
      <c r="C65" s="167" t="s">
        <v>124</v>
      </c>
      <c r="D65" s="168"/>
      <c r="E65" s="134">
        <v>1.62</v>
      </c>
      <c r="F65" s="135"/>
      <c r="G65" s="136"/>
    </row>
    <row r="66" spans="1:7" ht="22.5">
      <c r="A66" s="126">
        <v>9</v>
      </c>
      <c r="B66" s="127" t="s">
        <v>125</v>
      </c>
      <c r="C66" s="128" t="s">
        <v>126</v>
      </c>
      <c r="D66" s="129" t="s">
        <v>65</v>
      </c>
      <c r="E66" s="130">
        <v>14.9925</v>
      </c>
      <c r="F66" s="130"/>
      <c r="G66" s="131">
        <f>E66*F66</f>
        <v>0</v>
      </c>
    </row>
    <row r="67" spans="1:7" ht="12.75">
      <c r="A67" s="132"/>
      <c r="B67" s="133"/>
      <c r="C67" s="167" t="s">
        <v>127</v>
      </c>
      <c r="D67" s="168"/>
      <c r="E67" s="134">
        <v>10.8</v>
      </c>
      <c r="F67" s="135"/>
      <c r="G67" s="136"/>
    </row>
    <row r="68" spans="1:7" ht="12.75">
      <c r="A68" s="132"/>
      <c r="B68" s="133"/>
      <c r="C68" s="167" t="s">
        <v>128</v>
      </c>
      <c r="D68" s="168"/>
      <c r="E68" s="134">
        <v>1.4625</v>
      </c>
      <c r="F68" s="135"/>
      <c r="G68" s="136"/>
    </row>
    <row r="69" spans="1:7" ht="12.75">
      <c r="A69" s="132"/>
      <c r="B69" s="133"/>
      <c r="C69" s="167" t="s">
        <v>129</v>
      </c>
      <c r="D69" s="168"/>
      <c r="E69" s="134">
        <v>2.73</v>
      </c>
      <c r="F69" s="135"/>
      <c r="G69" s="136"/>
    </row>
    <row r="70" spans="1:7" ht="22.5">
      <c r="A70" s="126">
        <v>10</v>
      </c>
      <c r="B70" s="127" t="s">
        <v>130</v>
      </c>
      <c r="C70" s="128" t="s">
        <v>131</v>
      </c>
      <c r="D70" s="129" t="s">
        <v>65</v>
      </c>
      <c r="E70" s="130">
        <v>271.0831</v>
      </c>
      <c r="F70" s="130"/>
      <c r="G70" s="131">
        <f>E70*F70</f>
        <v>0</v>
      </c>
    </row>
    <row r="71" spans="1:7" ht="12.75">
      <c r="A71" s="132"/>
      <c r="B71" s="133"/>
      <c r="C71" s="167" t="s">
        <v>132</v>
      </c>
      <c r="D71" s="168"/>
      <c r="E71" s="134">
        <v>180.387</v>
      </c>
      <c r="F71" s="135"/>
      <c r="G71" s="136"/>
    </row>
    <row r="72" spans="1:7" ht="12.75">
      <c r="A72" s="132"/>
      <c r="B72" s="133"/>
      <c r="C72" s="167" t="s">
        <v>133</v>
      </c>
      <c r="D72" s="168"/>
      <c r="E72" s="134">
        <v>11.79</v>
      </c>
      <c r="F72" s="135"/>
      <c r="G72" s="136"/>
    </row>
    <row r="73" spans="1:7" ht="12.75">
      <c r="A73" s="132"/>
      <c r="B73" s="133"/>
      <c r="C73" s="167" t="s">
        <v>134</v>
      </c>
      <c r="D73" s="168"/>
      <c r="E73" s="134">
        <v>11.528</v>
      </c>
      <c r="F73" s="135"/>
      <c r="G73" s="136"/>
    </row>
    <row r="74" spans="1:7" ht="12.75">
      <c r="A74" s="132"/>
      <c r="B74" s="133"/>
      <c r="C74" s="167" t="s">
        <v>135</v>
      </c>
      <c r="D74" s="168"/>
      <c r="E74" s="134">
        <v>2.4881</v>
      </c>
      <c r="F74" s="135"/>
      <c r="G74" s="136"/>
    </row>
    <row r="75" spans="1:7" ht="12.75">
      <c r="A75" s="132"/>
      <c r="B75" s="133"/>
      <c r="C75" s="167" t="s">
        <v>136</v>
      </c>
      <c r="D75" s="168"/>
      <c r="E75" s="134">
        <v>55.44</v>
      </c>
      <c r="F75" s="135"/>
      <c r="G75" s="136"/>
    </row>
    <row r="76" spans="1:7" ht="12.75">
      <c r="A76" s="132"/>
      <c r="B76" s="133"/>
      <c r="C76" s="167" t="s">
        <v>137</v>
      </c>
      <c r="D76" s="168"/>
      <c r="E76" s="134">
        <v>9.45</v>
      </c>
      <c r="F76" s="135"/>
      <c r="G76" s="136"/>
    </row>
    <row r="77" spans="1:7" ht="12.75">
      <c r="A77" s="126">
        <v>11</v>
      </c>
      <c r="B77" s="127" t="s">
        <v>138</v>
      </c>
      <c r="C77" s="128" t="s">
        <v>139</v>
      </c>
      <c r="D77" s="129" t="s">
        <v>65</v>
      </c>
      <c r="E77" s="130">
        <v>35.1</v>
      </c>
      <c r="F77" s="130"/>
      <c r="G77" s="131">
        <f>E77*F77</f>
        <v>0</v>
      </c>
    </row>
    <row r="78" spans="1:7" ht="12.75">
      <c r="A78" s="132"/>
      <c r="B78" s="133"/>
      <c r="C78" s="167" t="s">
        <v>140</v>
      </c>
      <c r="D78" s="168"/>
      <c r="E78" s="134">
        <v>0</v>
      </c>
      <c r="F78" s="135"/>
      <c r="G78" s="136"/>
    </row>
    <row r="79" spans="1:7" ht="12.75">
      <c r="A79" s="132"/>
      <c r="B79" s="133"/>
      <c r="C79" s="167" t="s">
        <v>100</v>
      </c>
      <c r="D79" s="168"/>
      <c r="E79" s="134">
        <v>35.1</v>
      </c>
      <c r="F79" s="135"/>
      <c r="G79" s="136"/>
    </row>
    <row r="80" spans="1:7" ht="12.75">
      <c r="A80" s="126">
        <v>12</v>
      </c>
      <c r="B80" s="127" t="s">
        <v>141</v>
      </c>
      <c r="C80" s="128" t="s">
        <v>142</v>
      </c>
      <c r="D80" s="129" t="s">
        <v>143</v>
      </c>
      <c r="E80" s="130">
        <v>11.66</v>
      </c>
      <c r="F80" s="130"/>
      <c r="G80" s="131">
        <f>E80*F80</f>
        <v>0</v>
      </c>
    </row>
    <row r="81" spans="1:7" ht="12.75">
      <c r="A81" s="132"/>
      <c r="B81" s="133"/>
      <c r="C81" s="167" t="s">
        <v>144</v>
      </c>
      <c r="D81" s="168"/>
      <c r="E81" s="134">
        <v>11.66</v>
      </c>
      <c r="F81" s="135"/>
      <c r="G81" s="136"/>
    </row>
    <row r="82" spans="1:7" ht="12.75">
      <c r="A82" s="126">
        <v>13</v>
      </c>
      <c r="B82" s="127" t="s">
        <v>145</v>
      </c>
      <c r="C82" s="128" t="s">
        <v>146</v>
      </c>
      <c r="D82" s="129" t="s">
        <v>143</v>
      </c>
      <c r="E82" s="130">
        <v>11.66</v>
      </c>
      <c r="F82" s="130"/>
      <c r="G82" s="131">
        <f>E82*F82</f>
        <v>0</v>
      </c>
    </row>
    <row r="83" spans="1:7" ht="12.75">
      <c r="A83" s="132"/>
      <c r="B83" s="133"/>
      <c r="C83" s="167" t="s">
        <v>144</v>
      </c>
      <c r="D83" s="168"/>
      <c r="E83" s="134">
        <v>11.66</v>
      </c>
      <c r="F83" s="135"/>
      <c r="G83" s="136"/>
    </row>
    <row r="84" spans="1:7" ht="12.75">
      <c r="A84" s="137"/>
      <c r="B84" s="138" t="s">
        <v>58</v>
      </c>
      <c r="C84" s="139" t="str">
        <f>CONCATENATE(B37," ",C37)</f>
        <v>96 Bourání konstrukcí</v>
      </c>
      <c r="D84" s="137"/>
      <c r="E84" s="140"/>
      <c r="F84" s="140"/>
      <c r="G84" s="141">
        <f>SUM(G37:G83)</f>
        <v>0</v>
      </c>
    </row>
    <row r="85" spans="1:9" ht="12.75">
      <c r="A85" s="119" t="s">
        <v>57</v>
      </c>
      <c r="B85" s="120" t="s">
        <v>147</v>
      </c>
      <c r="C85" s="121" t="s">
        <v>148</v>
      </c>
      <c r="D85" s="122"/>
      <c r="E85" s="123"/>
      <c r="F85" s="123"/>
      <c r="G85" s="124"/>
      <c r="H85" s="125"/>
      <c r="I85" s="125"/>
    </row>
    <row r="86" spans="1:7" ht="22.5">
      <c r="A86" s="126">
        <v>14</v>
      </c>
      <c r="B86" s="127" t="s">
        <v>149</v>
      </c>
      <c r="C86" s="128" t="s">
        <v>150</v>
      </c>
      <c r="D86" s="129" t="s">
        <v>151</v>
      </c>
      <c r="E86" s="130">
        <v>121.66</v>
      </c>
      <c r="F86" s="130"/>
      <c r="G86" s="131">
        <f>E86*F86</f>
        <v>0</v>
      </c>
    </row>
    <row r="87" spans="1:7" ht="12.75">
      <c r="A87" s="132"/>
      <c r="B87" s="133"/>
      <c r="C87" s="167" t="s">
        <v>152</v>
      </c>
      <c r="D87" s="168"/>
      <c r="E87" s="134">
        <v>66.15</v>
      </c>
      <c r="F87" s="135"/>
      <c r="G87" s="136"/>
    </row>
    <row r="88" spans="1:7" ht="12.75">
      <c r="A88" s="132"/>
      <c r="B88" s="133"/>
      <c r="C88" s="167" t="s">
        <v>153</v>
      </c>
      <c r="D88" s="168"/>
      <c r="E88" s="134">
        <v>4.5</v>
      </c>
      <c r="F88" s="135"/>
      <c r="G88" s="136"/>
    </row>
    <row r="89" spans="1:7" ht="12.75">
      <c r="A89" s="132"/>
      <c r="B89" s="133"/>
      <c r="C89" s="167" t="s">
        <v>154</v>
      </c>
      <c r="D89" s="168"/>
      <c r="E89" s="134">
        <v>4.4</v>
      </c>
      <c r="F89" s="135"/>
      <c r="G89" s="136"/>
    </row>
    <row r="90" spans="1:7" ht="12.75">
      <c r="A90" s="132"/>
      <c r="B90" s="133"/>
      <c r="C90" s="167" t="s">
        <v>155</v>
      </c>
      <c r="D90" s="168"/>
      <c r="E90" s="134">
        <v>2.7</v>
      </c>
      <c r="F90" s="135"/>
      <c r="G90" s="136"/>
    </row>
    <row r="91" spans="1:7" ht="12.75">
      <c r="A91" s="132"/>
      <c r="B91" s="133"/>
      <c r="C91" s="167" t="s">
        <v>156</v>
      </c>
      <c r="D91" s="168"/>
      <c r="E91" s="134">
        <v>0.9</v>
      </c>
      <c r="F91" s="135"/>
      <c r="G91" s="136"/>
    </row>
    <row r="92" spans="1:7" ht="12.75">
      <c r="A92" s="132"/>
      <c r="B92" s="133"/>
      <c r="C92" s="167" t="s">
        <v>157</v>
      </c>
      <c r="D92" s="168"/>
      <c r="E92" s="134">
        <v>1.17</v>
      </c>
      <c r="F92" s="135"/>
      <c r="G92" s="136"/>
    </row>
    <row r="93" spans="1:7" ht="12.75">
      <c r="A93" s="132"/>
      <c r="B93" s="133"/>
      <c r="C93" s="167" t="s">
        <v>158</v>
      </c>
      <c r="D93" s="168"/>
      <c r="E93" s="134">
        <v>2.36</v>
      </c>
      <c r="F93" s="135"/>
      <c r="G93" s="136"/>
    </row>
    <row r="94" spans="1:7" ht="12.75">
      <c r="A94" s="132"/>
      <c r="B94" s="133"/>
      <c r="C94" s="167" t="s">
        <v>159</v>
      </c>
      <c r="D94" s="168"/>
      <c r="E94" s="134">
        <v>1.38</v>
      </c>
      <c r="F94" s="135"/>
      <c r="G94" s="136"/>
    </row>
    <row r="95" spans="1:7" ht="12.75">
      <c r="A95" s="132"/>
      <c r="B95" s="133"/>
      <c r="C95" s="167" t="s">
        <v>160</v>
      </c>
      <c r="D95" s="168"/>
      <c r="E95" s="134">
        <v>26.4</v>
      </c>
      <c r="F95" s="135"/>
      <c r="G95" s="136"/>
    </row>
    <row r="96" spans="1:7" ht="12.75">
      <c r="A96" s="132"/>
      <c r="B96" s="133"/>
      <c r="C96" s="167" t="s">
        <v>161</v>
      </c>
      <c r="D96" s="168"/>
      <c r="E96" s="134">
        <v>7.2</v>
      </c>
      <c r="F96" s="135"/>
      <c r="G96" s="136"/>
    </row>
    <row r="97" spans="1:7" ht="12.75">
      <c r="A97" s="132"/>
      <c r="B97" s="133"/>
      <c r="C97" s="167" t="s">
        <v>162</v>
      </c>
      <c r="D97" s="168"/>
      <c r="E97" s="134">
        <v>4.5</v>
      </c>
      <c r="F97" s="135"/>
      <c r="G97" s="136"/>
    </row>
    <row r="98" spans="1:7" ht="12.75">
      <c r="A98" s="126">
        <v>15</v>
      </c>
      <c r="B98" s="127" t="s">
        <v>163</v>
      </c>
      <c r="C98" s="128" t="s">
        <v>164</v>
      </c>
      <c r="D98" s="129" t="s">
        <v>151</v>
      </c>
      <c r="E98" s="130">
        <v>2.7</v>
      </c>
      <c r="F98" s="130"/>
      <c r="G98" s="131">
        <f>E98*F98</f>
        <v>0</v>
      </c>
    </row>
    <row r="99" spans="1:7" ht="12.75">
      <c r="A99" s="132"/>
      <c r="B99" s="133"/>
      <c r="C99" s="167" t="s">
        <v>165</v>
      </c>
      <c r="D99" s="168"/>
      <c r="E99" s="134">
        <v>0</v>
      </c>
      <c r="F99" s="135"/>
      <c r="G99" s="136"/>
    </row>
    <row r="100" spans="1:7" ht="12.75">
      <c r="A100" s="132"/>
      <c r="B100" s="133"/>
      <c r="C100" s="167" t="s">
        <v>155</v>
      </c>
      <c r="D100" s="168"/>
      <c r="E100" s="134">
        <v>2.7</v>
      </c>
      <c r="F100" s="135"/>
      <c r="G100" s="136"/>
    </row>
    <row r="101" spans="1:7" ht="12.75">
      <c r="A101" s="126">
        <v>16</v>
      </c>
      <c r="B101" s="127" t="s">
        <v>166</v>
      </c>
      <c r="C101" s="128" t="s">
        <v>167</v>
      </c>
      <c r="D101" s="129" t="s">
        <v>151</v>
      </c>
      <c r="E101" s="130">
        <v>22.8</v>
      </c>
      <c r="F101" s="130"/>
      <c r="G101" s="131">
        <f>E101*F101</f>
        <v>0</v>
      </c>
    </row>
    <row r="102" spans="1:7" ht="12.75">
      <c r="A102" s="132"/>
      <c r="B102" s="133"/>
      <c r="C102" s="167" t="s">
        <v>168</v>
      </c>
      <c r="D102" s="168"/>
      <c r="E102" s="134">
        <v>0</v>
      </c>
      <c r="F102" s="135"/>
      <c r="G102" s="136"/>
    </row>
    <row r="103" spans="1:7" ht="12.75">
      <c r="A103" s="132"/>
      <c r="B103" s="133"/>
      <c r="C103" s="167" t="s">
        <v>155</v>
      </c>
      <c r="D103" s="168"/>
      <c r="E103" s="134">
        <v>2.7</v>
      </c>
      <c r="F103" s="135"/>
      <c r="G103" s="136"/>
    </row>
    <row r="104" spans="1:7" ht="12.75">
      <c r="A104" s="132"/>
      <c r="B104" s="133"/>
      <c r="C104" s="167" t="s">
        <v>156</v>
      </c>
      <c r="D104" s="168"/>
      <c r="E104" s="134">
        <v>0.9</v>
      </c>
      <c r="F104" s="135"/>
      <c r="G104" s="136"/>
    </row>
    <row r="105" spans="1:7" ht="12.75">
      <c r="A105" s="132"/>
      <c r="B105" s="133"/>
      <c r="C105" s="167" t="s">
        <v>169</v>
      </c>
      <c r="D105" s="168"/>
      <c r="E105" s="134">
        <v>0.9</v>
      </c>
      <c r="F105" s="135"/>
      <c r="G105" s="136"/>
    </row>
    <row r="106" spans="1:7" ht="12.75">
      <c r="A106" s="132"/>
      <c r="B106" s="133"/>
      <c r="C106" s="167" t="s">
        <v>170</v>
      </c>
      <c r="D106" s="168"/>
      <c r="E106" s="134">
        <v>6.6</v>
      </c>
      <c r="F106" s="135"/>
      <c r="G106" s="136"/>
    </row>
    <row r="107" spans="1:7" ht="12.75">
      <c r="A107" s="132"/>
      <c r="B107" s="133"/>
      <c r="C107" s="167" t="s">
        <v>171</v>
      </c>
      <c r="D107" s="168"/>
      <c r="E107" s="134">
        <v>11.7</v>
      </c>
      <c r="F107" s="135"/>
      <c r="G107" s="136"/>
    </row>
    <row r="108" spans="1:7" ht="12.75">
      <c r="A108" s="126">
        <v>17</v>
      </c>
      <c r="B108" s="127" t="s">
        <v>172</v>
      </c>
      <c r="C108" s="128" t="s">
        <v>173</v>
      </c>
      <c r="D108" s="129" t="s">
        <v>151</v>
      </c>
      <c r="E108" s="130">
        <v>24.25</v>
      </c>
      <c r="F108" s="130"/>
      <c r="G108" s="131">
        <f>E108*F108</f>
        <v>0</v>
      </c>
    </row>
    <row r="109" spans="1:7" ht="12.75">
      <c r="A109" s="132"/>
      <c r="B109" s="133"/>
      <c r="C109" s="167" t="s">
        <v>174</v>
      </c>
      <c r="D109" s="168"/>
      <c r="E109" s="134">
        <v>0</v>
      </c>
      <c r="F109" s="135"/>
      <c r="G109" s="136"/>
    </row>
    <row r="110" spans="1:7" ht="12.75">
      <c r="A110" s="132"/>
      <c r="B110" s="133"/>
      <c r="C110" s="167" t="s">
        <v>155</v>
      </c>
      <c r="D110" s="168"/>
      <c r="E110" s="134">
        <v>2.7</v>
      </c>
      <c r="F110" s="135"/>
      <c r="G110" s="136"/>
    </row>
    <row r="111" spans="1:7" ht="12.75">
      <c r="A111" s="132"/>
      <c r="B111" s="133"/>
      <c r="C111" s="167" t="s">
        <v>156</v>
      </c>
      <c r="D111" s="168"/>
      <c r="E111" s="134">
        <v>0.9</v>
      </c>
      <c r="F111" s="135"/>
      <c r="G111" s="136"/>
    </row>
    <row r="112" spans="1:7" ht="12.75">
      <c r="A112" s="132"/>
      <c r="B112" s="133"/>
      <c r="C112" s="167" t="s">
        <v>169</v>
      </c>
      <c r="D112" s="168"/>
      <c r="E112" s="134">
        <v>0.9</v>
      </c>
      <c r="F112" s="135"/>
      <c r="G112" s="136"/>
    </row>
    <row r="113" spans="1:7" ht="12.75">
      <c r="A113" s="132"/>
      <c r="B113" s="133"/>
      <c r="C113" s="167" t="s">
        <v>171</v>
      </c>
      <c r="D113" s="168"/>
      <c r="E113" s="134">
        <v>11.7</v>
      </c>
      <c r="F113" s="135"/>
      <c r="G113" s="136"/>
    </row>
    <row r="114" spans="1:7" ht="12.75">
      <c r="A114" s="132"/>
      <c r="B114" s="133"/>
      <c r="C114" s="167" t="s">
        <v>170</v>
      </c>
      <c r="D114" s="168"/>
      <c r="E114" s="134">
        <v>6.6</v>
      </c>
      <c r="F114" s="135"/>
      <c r="G114" s="136"/>
    </row>
    <row r="115" spans="1:7" ht="12.75">
      <c r="A115" s="132"/>
      <c r="B115" s="133"/>
      <c r="C115" s="167" t="s">
        <v>175</v>
      </c>
      <c r="D115" s="168"/>
      <c r="E115" s="134">
        <v>1.45</v>
      </c>
      <c r="F115" s="135"/>
      <c r="G115" s="136"/>
    </row>
    <row r="116" spans="1:7" ht="12.75">
      <c r="A116" s="137"/>
      <c r="B116" s="138" t="s">
        <v>58</v>
      </c>
      <c r="C116" s="139" t="str">
        <f>CONCATENATE(B85," ",C85)</f>
        <v>764 Konstrukce klempířské</v>
      </c>
      <c r="D116" s="137"/>
      <c r="E116" s="140"/>
      <c r="F116" s="140"/>
      <c r="G116" s="141">
        <f>SUM(G85:G115)</f>
        <v>0</v>
      </c>
    </row>
    <row r="117" spans="1:9" ht="12.75">
      <c r="A117" s="119" t="s">
        <v>57</v>
      </c>
      <c r="B117" s="120" t="s">
        <v>176</v>
      </c>
      <c r="C117" s="121" t="s">
        <v>177</v>
      </c>
      <c r="D117" s="122"/>
      <c r="E117" s="123"/>
      <c r="F117" s="123"/>
      <c r="G117" s="124"/>
      <c r="H117" s="125"/>
      <c r="I117" s="125"/>
    </row>
    <row r="118" spans="1:7" ht="12.75">
      <c r="A118" s="126">
        <v>18</v>
      </c>
      <c r="B118" s="127" t="s">
        <v>178</v>
      </c>
      <c r="C118" s="128" t="s">
        <v>179</v>
      </c>
      <c r="D118" s="129" t="s">
        <v>111</v>
      </c>
      <c r="E118" s="130">
        <v>3</v>
      </c>
      <c r="F118" s="130"/>
      <c r="G118" s="131">
        <f>E118*F118</f>
        <v>0</v>
      </c>
    </row>
    <row r="119" spans="1:7" ht="12.75">
      <c r="A119" s="132"/>
      <c r="B119" s="133"/>
      <c r="C119" s="167" t="s">
        <v>180</v>
      </c>
      <c r="D119" s="168"/>
      <c r="E119" s="134">
        <v>3</v>
      </c>
      <c r="F119" s="135"/>
      <c r="G119" s="136"/>
    </row>
    <row r="120" spans="1:7" ht="12.75">
      <c r="A120" s="126">
        <v>19</v>
      </c>
      <c r="B120" s="127" t="s">
        <v>181</v>
      </c>
      <c r="C120" s="128" t="s">
        <v>182</v>
      </c>
      <c r="D120" s="129" t="s">
        <v>111</v>
      </c>
      <c r="E120" s="130">
        <v>19</v>
      </c>
      <c r="F120" s="130"/>
      <c r="G120" s="131">
        <f>E120*F120</f>
        <v>0</v>
      </c>
    </row>
    <row r="121" spans="1:7" ht="12.75">
      <c r="A121" s="132"/>
      <c r="B121" s="133"/>
      <c r="C121" s="167">
        <v>4</v>
      </c>
      <c r="D121" s="168"/>
      <c r="E121" s="134">
        <v>4</v>
      </c>
      <c r="F121" s="135"/>
      <c r="G121" s="136"/>
    </row>
    <row r="122" spans="1:7" ht="12.75">
      <c r="A122" s="132"/>
      <c r="B122" s="133"/>
      <c r="C122" s="167">
        <v>2</v>
      </c>
      <c r="D122" s="168"/>
      <c r="E122" s="134">
        <v>2</v>
      </c>
      <c r="F122" s="135"/>
      <c r="G122" s="136"/>
    </row>
    <row r="123" spans="1:7" ht="12.75">
      <c r="A123" s="132"/>
      <c r="B123" s="133"/>
      <c r="C123" s="167">
        <v>2</v>
      </c>
      <c r="D123" s="168"/>
      <c r="E123" s="134">
        <v>2</v>
      </c>
      <c r="F123" s="135"/>
      <c r="G123" s="136"/>
    </row>
    <row r="124" spans="1:7" ht="12.75">
      <c r="A124" s="132"/>
      <c r="B124" s="133"/>
      <c r="C124" s="167">
        <v>2</v>
      </c>
      <c r="D124" s="168"/>
      <c r="E124" s="134">
        <v>2</v>
      </c>
      <c r="F124" s="135"/>
      <c r="G124" s="136"/>
    </row>
    <row r="125" spans="1:7" ht="12.75">
      <c r="A125" s="132"/>
      <c r="B125" s="133"/>
      <c r="C125" s="167">
        <v>1</v>
      </c>
      <c r="D125" s="168"/>
      <c r="E125" s="134">
        <v>1</v>
      </c>
      <c r="F125" s="135"/>
      <c r="G125" s="136"/>
    </row>
    <row r="126" spans="1:7" ht="12.75">
      <c r="A126" s="132"/>
      <c r="B126" s="133"/>
      <c r="C126" s="167">
        <v>1</v>
      </c>
      <c r="D126" s="168"/>
      <c r="E126" s="134">
        <v>1</v>
      </c>
      <c r="F126" s="135"/>
      <c r="G126" s="136"/>
    </row>
    <row r="127" spans="1:7" ht="12.75">
      <c r="A127" s="132"/>
      <c r="B127" s="133"/>
      <c r="C127" s="167">
        <v>4</v>
      </c>
      <c r="D127" s="168"/>
      <c r="E127" s="134">
        <v>4</v>
      </c>
      <c r="F127" s="135"/>
      <c r="G127" s="136"/>
    </row>
    <row r="128" spans="1:7" ht="12.75">
      <c r="A128" s="132"/>
      <c r="B128" s="133"/>
      <c r="C128" s="167">
        <v>3</v>
      </c>
      <c r="D128" s="168"/>
      <c r="E128" s="134">
        <v>3</v>
      </c>
      <c r="F128" s="135"/>
      <c r="G128" s="136"/>
    </row>
    <row r="129" spans="1:7" ht="12.75">
      <c r="A129" s="126">
        <v>20</v>
      </c>
      <c r="B129" s="127" t="s">
        <v>183</v>
      </c>
      <c r="C129" s="128" t="s">
        <v>184</v>
      </c>
      <c r="D129" s="129" t="s">
        <v>111</v>
      </c>
      <c r="E129" s="130">
        <v>16</v>
      </c>
      <c r="F129" s="130"/>
      <c r="G129" s="131">
        <f>E129*F129</f>
        <v>0</v>
      </c>
    </row>
    <row r="130" spans="1:7" ht="12.75">
      <c r="A130" s="132"/>
      <c r="B130" s="133"/>
      <c r="C130" s="167">
        <v>6</v>
      </c>
      <c r="D130" s="168"/>
      <c r="E130" s="134">
        <v>6</v>
      </c>
      <c r="F130" s="135"/>
      <c r="G130" s="136"/>
    </row>
    <row r="131" spans="1:7" ht="12.75">
      <c r="A131" s="132"/>
      <c r="B131" s="133"/>
      <c r="C131" s="167">
        <v>7</v>
      </c>
      <c r="D131" s="168"/>
      <c r="E131" s="134">
        <v>7</v>
      </c>
      <c r="F131" s="135"/>
      <c r="G131" s="136"/>
    </row>
    <row r="132" spans="1:7" ht="12.75">
      <c r="A132" s="132"/>
      <c r="B132" s="133"/>
      <c r="C132" s="167">
        <v>3</v>
      </c>
      <c r="D132" s="168"/>
      <c r="E132" s="134">
        <v>3</v>
      </c>
      <c r="F132" s="135"/>
      <c r="G132" s="136"/>
    </row>
    <row r="133" spans="1:7" ht="12.75">
      <c r="A133" s="126">
        <v>21</v>
      </c>
      <c r="B133" s="127" t="s">
        <v>185</v>
      </c>
      <c r="C133" s="128" t="s">
        <v>186</v>
      </c>
      <c r="D133" s="129" t="s">
        <v>111</v>
      </c>
      <c r="E133" s="130">
        <v>54</v>
      </c>
      <c r="F133" s="130"/>
      <c r="G133" s="131">
        <f>E133*F133</f>
        <v>0</v>
      </c>
    </row>
    <row r="134" spans="1:7" ht="12.75">
      <c r="A134" s="132"/>
      <c r="B134" s="133"/>
      <c r="C134" s="167">
        <v>49</v>
      </c>
      <c r="D134" s="168"/>
      <c r="E134" s="134">
        <v>49</v>
      </c>
      <c r="F134" s="135"/>
      <c r="G134" s="136"/>
    </row>
    <row r="135" spans="1:7" ht="12.75">
      <c r="A135" s="132"/>
      <c r="B135" s="133"/>
      <c r="C135" s="167">
        <v>2</v>
      </c>
      <c r="D135" s="168"/>
      <c r="E135" s="134">
        <v>2</v>
      </c>
      <c r="F135" s="135"/>
      <c r="G135" s="136"/>
    </row>
    <row r="136" spans="1:7" ht="12.75">
      <c r="A136" s="132"/>
      <c r="B136" s="133"/>
      <c r="C136" s="167">
        <v>3</v>
      </c>
      <c r="D136" s="168"/>
      <c r="E136" s="134">
        <v>3</v>
      </c>
      <c r="F136" s="135"/>
      <c r="G136" s="136"/>
    </row>
    <row r="137" spans="1:7" ht="12.75">
      <c r="A137" s="126">
        <v>22</v>
      </c>
      <c r="B137" s="127" t="s">
        <v>187</v>
      </c>
      <c r="C137" s="128" t="s">
        <v>188</v>
      </c>
      <c r="D137" s="129" t="s">
        <v>151</v>
      </c>
      <c r="E137" s="130">
        <v>138.16</v>
      </c>
      <c r="F137" s="130"/>
      <c r="G137" s="131">
        <f>E137*F137</f>
        <v>0</v>
      </c>
    </row>
    <row r="138" spans="1:7" ht="12.75">
      <c r="A138" s="126"/>
      <c r="B138" s="127"/>
      <c r="C138" s="167" t="s">
        <v>374</v>
      </c>
      <c r="D138" s="168"/>
      <c r="E138" s="130"/>
      <c r="F138" s="130"/>
      <c r="G138" s="131"/>
    </row>
    <row r="139" spans="1:7" ht="12.75">
      <c r="A139" s="132"/>
      <c r="B139" s="133"/>
      <c r="C139" s="167" t="s">
        <v>152</v>
      </c>
      <c r="D139" s="168"/>
      <c r="E139" s="134">
        <v>66.15</v>
      </c>
      <c r="F139" s="135"/>
      <c r="G139" s="136"/>
    </row>
    <row r="140" spans="1:7" ht="12.75">
      <c r="A140" s="132"/>
      <c r="B140" s="133"/>
      <c r="C140" s="167" t="s">
        <v>155</v>
      </c>
      <c r="D140" s="168"/>
      <c r="E140" s="134">
        <v>2.7</v>
      </c>
      <c r="F140" s="135"/>
      <c r="G140" s="136"/>
    </row>
    <row r="141" spans="1:7" ht="12.75">
      <c r="A141" s="132"/>
      <c r="B141" s="133"/>
      <c r="C141" s="167" t="s">
        <v>154</v>
      </c>
      <c r="D141" s="168"/>
      <c r="E141" s="134">
        <v>4.4</v>
      </c>
      <c r="F141" s="135"/>
      <c r="G141" s="136"/>
    </row>
    <row r="142" spans="1:7" ht="12.75">
      <c r="A142" s="132"/>
      <c r="B142" s="133"/>
      <c r="C142" s="167" t="s">
        <v>155</v>
      </c>
      <c r="D142" s="168"/>
      <c r="E142" s="134">
        <v>2.7</v>
      </c>
      <c r="F142" s="135"/>
      <c r="G142" s="136"/>
    </row>
    <row r="143" spans="1:7" ht="12.75">
      <c r="A143" s="132"/>
      <c r="B143" s="133"/>
      <c r="C143" s="167" t="s">
        <v>156</v>
      </c>
      <c r="D143" s="168"/>
      <c r="E143" s="134">
        <v>0.9</v>
      </c>
      <c r="F143" s="135"/>
      <c r="G143" s="136"/>
    </row>
    <row r="144" spans="1:7" ht="12.75">
      <c r="A144" s="132"/>
      <c r="B144" s="133"/>
      <c r="C144" s="167" t="s">
        <v>157</v>
      </c>
      <c r="D144" s="168"/>
      <c r="E144" s="134">
        <v>1.17</v>
      </c>
      <c r="F144" s="135"/>
      <c r="G144" s="136"/>
    </row>
    <row r="145" spans="1:7" ht="12.75">
      <c r="A145" s="132"/>
      <c r="B145" s="133"/>
      <c r="C145" s="167" t="s">
        <v>158</v>
      </c>
      <c r="D145" s="168"/>
      <c r="E145" s="134">
        <v>2.36</v>
      </c>
      <c r="F145" s="135"/>
      <c r="G145" s="136"/>
    </row>
    <row r="146" spans="1:7" ht="12.75">
      <c r="A146" s="132"/>
      <c r="B146" s="133"/>
      <c r="C146" s="167" t="s">
        <v>171</v>
      </c>
      <c r="D146" s="168"/>
      <c r="E146" s="134">
        <v>11.7</v>
      </c>
      <c r="F146" s="135"/>
      <c r="G146" s="136"/>
    </row>
    <row r="147" spans="1:7" ht="12.75">
      <c r="A147" s="132"/>
      <c r="B147" s="133"/>
      <c r="C147" s="167" t="s">
        <v>159</v>
      </c>
      <c r="D147" s="168"/>
      <c r="E147" s="134">
        <v>1.38</v>
      </c>
      <c r="F147" s="135"/>
      <c r="G147" s="136"/>
    </row>
    <row r="148" spans="1:7" ht="12.75">
      <c r="A148" s="132"/>
      <c r="B148" s="133"/>
      <c r="C148" s="167" t="s">
        <v>160</v>
      </c>
      <c r="D148" s="168"/>
      <c r="E148" s="134">
        <v>26.4</v>
      </c>
      <c r="F148" s="135"/>
      <c r="G148" s="136"/>
    </row>
    <row r="149" spans="1:7" ht="12.75">
      <c r="A149" s="132"/>
      <c r="B149" s="133"/>
      <c r="C149" s="167" t="s">
        <v>170</v>
      </c>
      <c r="D149" s="168"/>
      <c r="E149" s="134">
        <v>6.6</v>
      </c>
      <c r="F149" s="135"/>
      <c r="G149" s="136"/>
    </row>
    <row r="150" spans="1:7" ht="12.75">
      <c r="A150" s="132"/>
      <c r="B150" s="133"/>
      <c r="C150" s="167" t="s">
        <v>161</v>
      </c>
      <c r="D150" s="168"/>
      <c r="E150" s="134">
        <v>7.2</v>
      </c>
      <c r="F150" s="135"/>
      <c r="G150" s="136"/>
    </row>
    <row r="151" spans="1:7" ht="12.75">
      <c r="A151" s="132"/>
      <c r="B151" s="133"/>
      <c r="C151" s="167" t="s">
        <v>162</v>
      </c>
      <c r="D151" s="168"/>
      <c r="E151" s="134">
        <v>4.5</v>
      </c>
      <c r="F151" s="135"/>
      <c r="G151" s="136"/>
    </row>
    <row r="152" spans="1:7" ht="12.75">
      <c r="A152" s="137"/>
      <c r="B152" s="138" t="s">
        <v>58</v>
      </c>
      <c r="C152" s="139" t="str">
        <f>CONCATENATE(B117," ",C117)</f>
        <v>766 Konstrukce truhlářské</v>
      </c>
      <c r="D152" s="137"/>
      <c r="E152" s="140"/>
      <c r="F152" s="140"/>
      <c r="G152" s="141">
        <f>SUM(G117:G151)</f>
        <v>0</v>
      </c>
    </row>
    <row r="153" spans="1:9" ht="12.75">
      <c r="A153" s="119" t="s">
        <v>57</v>
      </c>
      <c r="B153" s="120" t="s">
        <v>189</v>
      </c>
      <c r="C153" s="121" t="s">
        <v>190</v>
      </c>
      <c r="D153" s="122"/>
      <c r="E153" s="123"/>
      <c r="F153" s="123"/>
      <c r="G153" s="124"/>
      <c r="H153" s="125"/>
      <c r="I153" s="125"/>
    </row>
    <row r="154" spans="1:7" ht="12.75">
      <c r="A154" s="126">
        <v>23</v>
      </c>
      <c r="B154" s="127" t="s">
        <v>191</v>
      </c>
      <c r="C154" s="128" t="s">
        <v>192</v>
      </c>
      <c r="D154" s="129" t="s">
        <v>111</v>
      </c>
      <c r="E154" s="130">
        <v>1</v>
      </c>
      <c r="F154" s="130"/>
      <c r="G154" s="131">
        <f>E154*F154</f>
        <v>0</v>
      </c>
    </row>
    <row r="155" spans="1:7" ht="12.75">
      <c r="A155" s="132"/>
      <c r="B155" s="133"/>
      <c r="C155" s="167" t="s">
        <v>193</v>
      </c>
      <c r="D155" s="168"/>
      <c r="E155" s="134">
        <v>0</v>
      </c>
      <c r="F155" s="135"/>
      <c r="G155" s="136"/>
    </row>
    <row r="156" spans="1:7" ht="12.75">
      <c r="A156" s="132"/>
      <c r="B156" s="133"/>
      <c r="C156" s="167" t="s">
        <v>194</v>
      </c>
      <c r="D156" s="168"/>
      <c r="E156" s="134">
        <v>0</v>
      </c>
      <c r="F156" s="135"/>
      <c r="G156" s="136"/>
    </row>
    <row r="157" spans="1:7" ht="12.75">
      <c r="A157" s="132"/>
      <c r="B157" s="133"/>
      <c r="C157" s="167" t="s">
        <v>195</v>
      </c>
      <c r="D157" s="168"/>
      <c r="E157" s="134">
        <v>0</v>
      </c>
      <c r="F157" s="135"/>
      <c r="G157" s="136"/>
    </row>
    <row r="158" spans="1:7" ht="12.75">
      <c r="A158" s="132"/>
      <c r="B158" s="133"/>
      <c r="C158" s="167" t="s">
        <v>196</v>
      </c>
      <c r="D158" s="168"/>
      <c r="E158" s="134">
        <v>0</v>
      </c>
      <c r="F158" s="135"/>
      <c r="G158" s="136"/>
    </row>
    <row r="159" spans="1:7" ht="12.75">
      <c r="A159" s="132"/>
      <c r="B159" s="133"/>
      <c r="C159" s="167" t="s">
        <v>197</v>
      </c>
      <c r="D159" s="168"/>
      <c r="E159" s="134">
        <v>0</v>
      </c>
      <c r="F159" s="135"/>
      <c r="G159" s="136"/>
    </row>
    <row r="160" spans="1:7" ht="12.75">
      <c r="A160" s="132"/>
      <c r="B160" s="133"/>
      <c r="C160" s="167" t="s">
        <v>198</v>
      </c>
      <c r="D160" s="168"/>
      <c r="E160" s="134">
        <v>0</v>
      </c>
      <c r="F160" s="135"/>
      <c r="G160" s="136"/>
    </row>
    <row r="161" spans="1:7" ht="12.75">
      <c r="A161" s="132"/>
      <c r="B161" s="133"/>
      <c r="C161" s="167" t="s">
        <v>199</v>
      </c>
      <c r="D161" s="168"/>
      <c r="E161" s="134">
        <v>0</v>
      </c>
      <c r="F161" s="135"/>
      <c r="G161" s="136"/>
    </row>
    <row r="162" spans="1:7" ht="12.75">
      <c r="A162" s="132"/>
      <c r="B162" s="133"/>
      <c r="C162" s="167" t="s">
        <v>200</v>
      </c>
      <c r="D162" s="168"/>
      <c r="E162" s="134">
        <v>0</v>
      </c>
      <c r="F162" s="135"/>
      <c r="G162" s="136"/>
    </row>
    <row r="163" spans="1:7" ht="12.75">
      <c r="A163" s="132"/>
      <c r="B163" s="133"/>
      <c r="C163" s="167">
        <v>1</v>
      </c>
      <c r="D163" s="168"/>
      <c r="E163" s="134">
        <v>1</v>
      </c>
      <c r="F163" s="135"/>
      <c r="G163" s="136"/>
    </row>
    <row r="164" spans="1:7" ht="12.75">
      <c r="A164" s="126">
        <v>24</v>
      </c>
      <c r="B164" s="127" t="s">
        <v>201</v>
      </c>
      <c r="C164" s="128" t="s">
        <v>202</v>
      </c>
      <c r="D164" s="129" t="s">
        <v>111</v>
      </c>
      <c r="E164" s="130">
        <v>2</v>
      </c>
      <c r="F164" s="130"/>
      <c r="G164" s="131">
        <f>E164*F164</f>
        <v>0</v>
      </c>
    </row>
    <row r="165" spans="1:7" ht="12.75">
      <c r="A165" s="132"/>
      <c r="B165" s="133"/>
      <c r="C165" s="167" t="s">
        <v>203</v>
      </c>
      <c r="D165" s="168"/>
      <c r="E165" s="134">
        <v>0</v>
      </c>
      <c r="F165" s="135"/>
      <c r="G165" s="136"/>
    </row>
    <row r="166" spans="1:7" ht="12.75">
      <c r="A166" s="132"/>
      <c r="B166" s="133"/>
      <c r="C166" s="167" t="s">
        <v>194</v>
      </c>
      <c r="D166" s="168"/>
      <c r="E166" s="134">
        <v>0</v>
      </c>
      <c r="F166" s="135"/>
      <c r="G166" s="136"/>
    </row>
    <row r="167" spans="1:7" ht="12.75">
      <c r="A167" s="132"/>
      <c r="B167" s="133"/>
      <c r="C167" s="167" t="s">
        <v>204</v>
      </c>
      <c r="D167" s="168"/>
      <c r="E167" s="134">
        <v>0</v>
      </c>
      <c r="F167" s="135"/>
      <c r="G167" s="136"/>
    </row>
    <row r="168" spans="1:7" ht="12.75">
      <c r="A168" s="132"/>
      <c r="B168" s="133"/>
      <c r="C168" s="167" t="s">
        <v>205</v>
      </c>
      <c r="D168" s="168"/>
      <c r="E168" s="134">
        <v>0</v>
      </c>
      <c r="F168" s="135"/>
      <c r="G168" s="136"/>
    </row>
    <row r="169" spans="1:7" ht="12.75">
      <c r="A169" s="132"/>
      <c r="B169" s="133"/>
      <c r="C169" s="167" t="s">
        <v>206</v>
      </c>
      <c r="D169" s="168"/>
      <c r="E169" s="134">
        <v>0</v>
      </c>
      <c r="F169" s="135"/>
      <c r="G169" s="136"/>
    </row>
    <row r="170" spans="1:7" ht="12.75">
      <c r="A170" s="132"/>
      <c r="B170" s="133"/>
      <c r="C170" s="167" t="s">
        <v>207</v>
      </c>
      <c r="D170" s="168"/>
      <c r="E170" s="134">
        <v>0</v>
      </c>
      <c r="F170" s="135"/>
      <c r="G170" s="136"/>
    </row>
    <row r="171" spans="1:7" ht="12.75">
      <c r="A171" s="132"/>
      <c r="B171" s="133"/>
      <c r="C171" s="167" t="s">
        <v>208</v>
      </c>
      <c r="D171" s="168"/>
      <c r="E171" s="134">
        <v>0</v>
      </c>
      <c r="F171" s="135"/>
      <c r="G171" s="136"/>
    </row>
    <row r="172" spans="1:7" ht="12.75">
      <c r="A172" s="132"/>
      <c r="B172" s="133"/>
      <c r="C172" s="167" t="s">
        <v>209</v>
      </c>
      <c r="D172" s="168"/>
      <c r="E172" s="134">
        <v>0</v>
      </c>
      <c r="F172" s="135"/>
      <c r="G172" s="136"/>
    </row>
    <row r="173" spans="1:7" ht="12.75">
      <c r="A173" s="132"/>
      <c r="B173" s="133"/>
      <c r="C173" s="167" t="s">
        <v>210</v>
      </c>
      <c r="D173" s="168"/>
      <c r="E173" s="134">
        <v>0</v>
      </c>
      <c r="F173" s="135"/>
      <c r="G173" s="136"/>
    </row>
    <row r="174" spans="1:7" ht="12.75">
      <c r="A174" s="132"/>
      <c r="B174" s="133"/>
      <c r="C174" s="167" t="s">
        <v>211</v>
      </c>
      <c r="D174" s="168"/>
      <c r="E174" s="134">
        <v>0</v>
      </c>
      <c r="F174" s="135"/>
      <c r="G174" s="136"/>
    </row>
    <row r="175" spans="1:7" ht="12.75">
      <c r="A175" s="132"/>
      <c r="B175" s="133"/>
      <c r="C175" s="167">
        <v>2</v>
      </c>
      <c r="D175" s="168"/>
      <c r="E175" s="134">
        <v>2</v>
      </c>
      <c r="F175" s="135"/>
      <c r="G175" s="136"/>
    </row>
    <row r="176" spans="1:7" ht="12.75">
      <c r="A176" s="126">
        <v>25</v>
      </c>
      <c r="B176" s="127" t="s">
        <v>212</v>
      </c>
      <c r="C176" s="128" t="s">
        <v>213</v>
      </c>
      <c r="D176" s="129" t="s">
        <v>111</v>
      </c>
      <c r="E176" s="130">
        <v>1</v>
      </c>
      <c r="F176" s="130"/>
      <c r="G176" s="131">
        <f>E176*F176</f>
        <v>0</v>
      </c>
    </row>
    <row r="177" spans="1:7" ht="12.75">
      <c r="A177" s="132"/>
      <c r="B177" s="133"/>
      <c r="C177" s="167" t="s">
        <v>214</v>
      </c>
      <c r="D177" s="168"/>
      <c r="E177" s="134">
        <v>0</v>
      </c>
      <c r="F177" s="135"/>
      <c r="G177" s="136"/>
    </row>
    <row r="178" spans="1:7" ht="12.75">
      <c r="A178" s="132"/>
      <c r="B178" s="133"/>
      <c r="C178" s="167" t="s">
        <v>194</v>
      </c>
      <c r="D178" s="168"/>
      <c r="E178" s="134">
        <v>0</v>
      </c>
      <c r="F178" s="135"/>
      <c r="G178" s="136"/>
    </row>
    <row r="179" spans="1:7" ht="12.75">
      <c r="A179" s="132"/>
      <c r="B179" s="133"/>
      <c r="C179" s="167" t="s">
        <v>215</v>
      </c>
      <c r="D179" s="168"/>
      <c r="E179" s="134">
        <v>0</v>
      </c>
      <c r="F179" s="135"/>
      <c r="G179" s="136"/>
    </row>
    <row r="180" spans="1:7" ht="12.75">
      <c r="A180" s="132"/>
      <c r="B180" s="133"/>
      <c r="C180" s="167" t="s">
        <v>216</v>
      </c>
      <c r="D180" s="168"/>
      <c r="E180" s="134">
        <v>0</v>
      </c>
      <c r="F180" s="135"/>
      <c r="G180" s="136"/>
    </row>
    <row r="181" spans="1:7" ht="12.75">
      <c r="A181" s="132"/>
      <c r="B181" s="133"/>
      <c r="C181" s="167" t="s">
        <v>217</v>
      </c>
      <c r="D181" s="168"/>
      <c r="E181" s="134">
        <v>0</v>
      </c>
      <c r="F181" s="135"/>
      <c r="G181" s="136"/>
    </row>
    <row r="182" spans="1:7" ht="12.75">
      <c r="A182" s="132"/>
      <c r="B182" s="133"/>
      <c r="C182" s="167" t="s">
        <v>210</v>
      </c>
      <c r="D182" s="168"/>
      <c r="E182" s="134">
        <v>0</v>
      </c>
      <c r="F182" s="135"/>
      <c r="G182" s="136"/>
    </row>
    <row r="183" spans="1:7" ht="12.75">
      <c r="A183" s="132"/>
      <c r="B183" s="133"/>
      <c r="C183" s="167" t="s">
        <v>198</v>
      </c>
      <c r="D183" s="168"/>
      <c r="E183" s="134">
        <v>0</v>
      </c>
      <c r="F183" s="135"/>
      <c r="G183" s="136"/>
    </row>
    <row r="184" spans="1:7" ht="12.75">
      <c r="A184" s="132"/>
      <c r="B184" s="133"/>
      <c r="C184" s="167" t="s">
        <v>218</v>
      </c>
      <c r="D184" s="168"/>
      <c r="E184" s="134">
        <v>0</v>
      </c>
      <c r="F184" s="135"/>
      <c r="G184" s="136"/>
    </row>
    <row r="185" spans="1:7" ht="12.75">
      <c r="A185" s="132"/>
      <c r="B185" s="133"/>
      <c r="C185" s="167" t="s">
        <v>200</v>
      </c>
      <c r="D185" s="168"/>
      <c r="E185" s="134">
        <v>0</v>
      </c>
      <c r="F185" s="135"/>
      <c r="G185" s="136"/>
    </row>
    <row r="186" spans="1:7" ht="12.75">
      <c r="A186" s="132"/>
      <c r="B186" s="133"/>
      <c r="C186" s="167">
        <v>1</v>
      </c>
      <c r="D186" s="168"/>
      <c r="E186" s="134">
        <v>1</v>
      </c>
      <c r="F186" s="135"/>
      <c r="G186" s="136"/>
    </row>
    <row r="187" spans="1:7" ht="12.75">
      <c r="A187" s="137"/>
      <c r="B187" s="138" t="s">
        <v>58</v>
      </c>
      <c r="C187" s="139" t="str">
        <f>CONCATENATE(B153," ",C153)</f>
        <v>767 Konstrukce zámečnické</v>
      </c>
      <c r="D187" s="137"/>
      <c r="E187" s="140"/>
      <c r="F187" s="140"/>
      <c r="G187" s="141">
        <f>SUM(G153:G186)</f>
        <v>0</v>
      </c>
    </row>
    <row r="188" spans="1:9" ht="12.75">
      <c r="A188" s="119" t="s">
        <v>57</v>
      </c>
      <c r="B188" s="120" t="s">
        <v>219</v>
      </c>
      <c r="C188" s="121" t="s">
        <v>220</v>
      </c>
      <c r="D188" s="122"/>
      <c r="E188" s="123"/>
      <c r="F188" s="123"/>
      <c r="G188" s="124"/>
      <c r="H188" s="125"/>
      <c r="I188" s="125"/>
    </row>
    <row r="189" spans="1:7" ht="12.75">
      <c r="A189" s="126">
        <v>26</v>
      </c>
      <c r="B189" s="127" t="s">
        <v>221</v>
      </c>
      <c r="C189" s="128" t="s">
        <v>222</v>
      </c>
      <c r="D189" s="129" t="s">
        <v>111</v>
      </c>
      <c r="E189" s="130">
        <v>49</v>
      </c>
      <c r="F189" s="130"/>
      <c r="G189" s="131">
        <f>E189*F189</f>
        <v>0</v>
      </c>
    </row>
    <row r="190" spans="1:7" ht="12.75">
      <c r="A190" s="132"/>
      <c r="B190" s="133"/>
      <c r="C190" s="167" t="s">
        <v>223</v>
      </c>
      <c r="D190" s="168"/>
      <c r="E190" s="134">
        <v>0</v>
      </c>
      <c r="F190" s="135"/>
      <c r="G190" s="136"/>
    </row>
    <row r="191" spans="1:7" ht="12.75">
      <c r="A191" s="132"/>
      <c r="B191" s="133"/>
      <c r="C191" s="167" t="s">
        <v>194</v>
      </c>
      <c r="D191" s="168"/>
      <c r="E191" s="134">
        <v>0</v>
      </c>
      <c r="F191" s="135"/>
      <c r="G191" s="136"/>
    </row>
    <row r="192" spans="1:7" ht="12.75">
      <c r="A192" s="132"/>
      <c r="B192" s="133"/>
      <c r="C192" s="167" t="s">
        <v>224</v>
      </c>
      <c r="D192" s="168"/>
      <c r="E192" s="134">
        <v>0</v>
      </c>
      <c r="F192" s="135"/>
      <c r="G192" s="136"/>
    </row>
    <row r="193" spans="1:7" ht="12.75">
      <c r="A193" s="132"/>
      <c r="B193" s="133"/>
      <c r="C193" s="167" t="s">
        <v>225</v>
      </c>
      <c r="D193" s="168"/>
      <c r="E193" s="134">
        <v>0</v>
      </c>
      <c r="F193" s="135"/>
      <c r="G193" s="136"/>
    </row>
    <row r="194" spans="1:7" ht="12.75">
      <c r="A194" s="132"/>
      <c r="B194" s="133"/>
      <c r="C194" s="167" t="s">
        <v>226</v>
      </c>
      <c r="D194" s="168"/>
      <c r="E194" s="134">
        <v>0</v>
      </c>
      <c r="F194" s="135"/>
      <c r="G194" s="136"/>
    </row>
    <row r="195" spans="1:7" ht="12.75">
      <c r="A195" s="132"/>
      <c r="B195" s="133"/>
      <c r="C195" s="167" t="s">
        <v>227</v>
      </c>
      <c r="D195" s="168"/>
      <c r="E195" s="134">
        <v>0</v>
      </c>
      <c r="F195" s="135"/>
      <c r="G195" s="136"/>
    </row>
    <row r="196" spans="1:7" ht="12.75">
      <c r="A196" s="132"/>
      <c r="B196" s="133"/>
      <c r="C196" s="167" t="s">
        <v>228</v>
      </c>
      <c r="D196" s="168"/>
      <c r="E196" s="134">
        <v>0</v>
      </c>
      <c r="F196" s="135"/>
      <c r="G196" s="136"/>
    </row>
    <row r="197" spans="1:7" ht="12.75">
      <c r="A197" s="132"/>
      <c r="B197" s="133"/>
      <c r="C197" s="167" t="s">
        <v>211</v>
      </c>
      <c r="D197" s="168"/>
      <c r="E197" s="134">
        <v>0</v>
      </c>
      <c r="F197" s="135"/>
      <c r="G197" s="136"/>
    </row>
    <row r="198" spans="1:7" ht="12.75">
      <c r="A198" s="132"/>
      <c r="B198" s="133"/>
      <c r="C198" s="167" t="s">
        <v>229</v>
      </c>
      <c r="D198" s="168"/>
      <c r="E198" s="134">
        <v>0</v>
      </c>
      <c r="F198" s="135"/>
      <c r="G198" s="136"/>
    </row>
    <row r="199" spans="1:7" ht="12.75">
      <c r="A199" s="132"/>
      <c r="B199" s="133"/>
      <c r="C199" s="167">
        <v>12</v>
      </c>
      <c r="D199" s="168"/>
      <c r="E199" s="134">
        <v>12</v>
      </c>
      <c r="F199" s="135"/>
      <c r="G199" s="136"/>
    </row>
    <row r="200" spans="1:7" ht="12.75">
      <c r="A200" s="132"/>
      <c r="B200" s="133"/>
      <c r="C200" s="167" t="s">
        <v>230</v>
      </c>
      <c r="D200" s="168"/>
      <c r="E200" s="134">
        <v>0</v>
      </c>
      <c r="F200" s="135"/>
      <c r="G200" s="136"/>
    </row>
    <row r="201" spans="1:7" ht="12.75">
      <c r="A201" s="132"/>
      <c r="B201" s="133"/>
      <c r="C201" s="167">
        <v>18</v>
      </c>
      <c r="D201" s="168"/>
      <c r="E201" s="134">
        <v>18</v>
      </c>
      <c r="F201" s="135"/>
      <c r="G201" s="136"/>
    </row>
    <row r="202" spans="1:7" ht="12.75">
      <c r="A202" s="132"/>
      <c r="B202" s="133"/>
      <c r="C202" s="167" t="s">
        <v>231</v>
      </c>
      <c r="D202" s="168"/>
      <c r="E202" s="134">
        <v>0</v>
      </c>
      <c r="F202" s="135"/>
      <c r="G202" s="136"/>
    </row>
    <row r="203" spans="1:7" ht="12.75">
      <c r="A203" s="132"/>
      <c r="B203" s="133"/>
      <c r="C203" s="167">
        <v>19</v>
      </c>
      <c r="D203" s="168"/>
      <c r="E203" s="134">
        <v>19</v>
      </c>
      <c r="F203" s="135"/>
      <c r="G203" s="136"/>
    </row>
    <row r="204" spans="1:7" ht="12.75">
      <c r="A204" s="126">
        <v>27</v>
      </c>
      <c r="B204" s="127" t="s">
        <v>232</v>
      </c>
      <c r="C204" s="128" t="s">
        <v>233</v>
      </c>
      <c r="D204" s="129" t="s">
        <v>111</v>
      </c>
      <c r="E204" s="130">
        <v>2</v>
      </c>
      <c r="F204" s="130"/>
      <c r="G204" s="131">
        <f>E204*F204</f>
        <v>0</v>
      </c>
    </row>
    <row r="205" spans="1:7" ht="12.75">
      <c r="A205" s="132"/>
      <c r="B205" s="133"/>
      <c r="C205" s="167" t="s">
        <v>234</v>
      </c>
      <c r="D205" s="168"/>
      <c r="E205" s="134">
        <v>0</v>
      </c>
      <c r="F205" s="135"/>
      <c r="G205" s="136"/>
    </row>
    <row r="206" spans="1:7" ht="12.75">
      <c r="A206" s="132"/>
      <c r="B206" s="133"/>
      <c r="C206" s="167" t="s">
        <v>194</v>
      </c>
      <c r="D206" s="168"/>
      <c r="E206" s="134">
        <v>0</v>
      </c>
      <c r="F206" s="135"/>
      <c r="G206" s="136"/>
    </row>
    <row r="207" spans="1:7" ht="12.75">
      <c r="A207" s="132"/>
      <c r="B207" s="133"/>
      <c r="C207" s="167" t="s">
        <v>235</v>
      </c>
      <c r="D207" s="168"/>
      <c r="E207" s="134">
        <v>0</v>
      </c>
      <c r="F207" s="135"/>
      <c r="G207" s="136"/>
    </row>
    <row r="208" spans="1:7" ht="12.75">
      <c r="A208" s="132"/>
      <c r="B208" s="133"/>
      <c r="C208" s="167" t="s">
        <v>236</v>
      </c>
      <c r="D208" s="168"/>
      <c r="E208" s="134">
        <v>0</v>
      </c>
      <c r="F208" s="135"/>
      <c r="G208" s="136"/>
    </row>
    <row r="209" spans="1:7" ht="12.75">
      <c r="A209" s="132"/>
      <c r="B209" s="133"/>
      <c r="C209" s="167" t="s">
        <v>237</v>
      </c>
      <c r="D209" s="168"/>
      <c r="E209" s="134">
        <v>0</v>
      </c>
      <c r="F209" s="135"/>
      <c r="G209" s="136"/>
    </row>
    <row r="210" spans="1:7" ht="12.75">
      <c r="A210" s="132"/>
      <c r="B210" s="133"/>
      <c r="C210" s="167" t="s">
        <v>211</v>
      </c>
      <c r="D210" s="168"/>
      <c r="E210" s="134">
        <v>0</v>
      </c>
      <c r="F210" s="135"/>
      <c r="G210" s="136"/>
    </row>
    <row r="211" spans="1:7" ht="12.75">
      <c r="A211" s="132"/>
      <c r="B211" s="133"/>
      <c r="C211" s="167">
        <v>2</v>
      </c>
      <c r="D211" s="168"/>
      <c r="E211" s="134">
        <v>2</v>
      </c>
      <c r="F211" s="135"/>
      <c r="G211" s="136"/>
    </row>
    <row r="212" spans="1:7" ht="12.75">
      <c r="A212" s="132"/>
      <c r="B212" s="133"/>
      <c r="C212" s="167" t="s">
        <v>238</v>
      </c>
      <c r="D212" s="168"/>
      <c r="E212" s="134">
        <v>0</v>
      </c>
      <c r="F212" s="135"/>
      <c r="G212" s="136"/>
    </row>
    <row r="213" spans="1:7" ht="12.75">
      <c r="A213" s="126">
        <v>28</v>
      </c>
      <c r="B213" s="127" t="s">
        <v>239</v>
      </c>
      <c r="C213" s="128" t="s">
        <v>240</v>
      </c>
      <c r="D213" s="129" t="s">
        <v>111</v>
      </c>
      <c r="E213" s="130">
        <v>5</v>
      </c>
      <c r="F213" s="130"/>
      <c r="G213" s="131">
        <f>E213*F213</f>
        <v>0</v>
      </c>
    </row>
    <row r="214" spans="1:7" ht="12.75">
      <c r="A214" s="132"/>
      <c r="B214" s="133"/>
      <c r="C214" s="167" t="s">
        <v>241</v>
      </c>
      <c r="D214" s="168"/>
      <c r="E214" s="134">
        <v>0</v>
      </c>
      <c r="F214" s="135"/>
      <c r="G214" s="136"/>
    </row>
    <row r="215" spans="1:7" ht="12.75">
      <c r="A215" s="132"/>
      <c r="B215" s="133"/>
      <c r="C215" s="167" t="s">
        <v>194</v>
      </c>
      <c r="D215" s="168"/>
      <c r="E215" s="134">
        <v>0</v>
      </c>
      <c r="F215" s="135"/>
      <c r="G215" s="136"/>
    </row>
    <row r="216" spans="1:7" ht="12.75">
      <c r="A216" s="132"/>
      <c r="B216" s="133"/>
      <c r="C216" s="167" t="s">
        <v>242</v>
      </c>
      <c r="D216" s="168"/>
      <c r="E216" s="134">
        <v>0</v>
      </c>
      <c r="F216" s="135"/>
      <c r="G216" s="136"/>
    </row>
    <row r="217" spans="1:7" ht="12.75">
      <c r="A217" s="132"/>
      <c r="B217" s="133"/>
      <c r="C217" s="167" t="s">
        <v>243</v>
      </c>
      <c r="D217" s="168"/>
      <c r="E217" s="134">
        <v>0</v>
      </c>
      <c r="F217" s="135"/>
      <c r="G217" s="136"/>
    </row>
    <row r="218" spans="1:7" ht="12.75">
      <c r="A218" s="132"/>
      <c r="B218" s="133"/>
      <c r="C218" s="167" t="s">
        <v>226</v>
      </c>
      <c r="D218" s="168"/>
      <c r="E218" s="134">
        <v>0</v>
      </c>
      <c r="F218" s="135"/>
      <c r="G218" s="136"/>
    </row>
    <row r="219" spans="1:7" ht="12.75">
      <c r="A219" s="132"/>
      <c r="B219" s="133"/>
      <c r="C219" s="167" t="s">
        <v>244</v>
      </c>
      <c r="D219" s="168"/>
      <c r="E219" s="134">
        <v>0</v>
      </c>
      <c r="F219" s="135"/>
      <c r="G219" s="136"/>
    </row>
    <row r="220" spans="1:7" ht="12.75">
      <c r="A220" s="132"/>
      <c r="B220" s="133"/>
      <c r="C220" s="167" t="s">
        <v>226</v>
      </c>
      <c r="D220" s="168"/>
      <c r="E220" s="134">
        <v>0</v>
      </c>
      <c r="F220" s="135"/>
      <c r="G220" s="136"/>
    </row>
    <row r="221" spans="1:7" ht="12.75">
      <c r="A221" s="132"/>
      <c r="B221" s="133"/>
      <c r="C221" s="167" t="s">
        <v>211</v>
      </c>
      <c r="D221" s="168"/>
      <c r="E221" s="134">
        <v>0</v>
      </c>
      <c r="F221" s="135"/>
      <c r="G221" s="136"/>
    </row>
    <row r="222" spans="1:7" ht="12.75">
      <c r="A222" s="132"/>
      <c r="B222" s="133"/>
      <c r="C222" s="167" t="s">
        <v>229</v>
      </c>
      <c r="D222" s="168"/>
      <c r="E222" s="134">
        <v>0</v>
      </c>
      <c r="F222" s="135"/>
      <c r="G222" s="136"/>
    </row>
    <row r="223" spans="1:7" ht="12.75">
      <c r="A223" s="132"/>
      <c r="B223" s="133"/>
      <c r="C223" s="167">
        <v>3</v>
      </c>
      <c r="D223" s="168"/>
      <c r="E223" s="134">
        <v>3</v>
      </c>
      <c r="F223" s="135"/>
      <c r="G223" s="136"/>
    </row>
    <row r="224" spans="1:7" ht="12.75">
      <c r="A224" s="132"/>
      <c r="B224" s="133"/>
      <c r="C224" s="167" t="s">
        <v>230</v>
      </c>
      <c r="D224" s="168"/>
      <c r="E224" s="134">
        <v>0</v>
      </c>
      <c r="F224" s="135"/>
      <c r="G224" s="136"/>
    </row>
    <row r="225" spans="1:7" ht="12.75">
      <c r="A225" s="132"/>
      <c r="B225" s="133"/>
      <c r="C225" s="167">
        <v>1</v>
      </c>
      <c r="D225" s="168"/>
      <c r="E225" s="134">
        <v>1</v>
      </c>
      <c r="F225" s="135"/>
      <c r="G225" s="136"/>
    </row>
    <row r="226" spans="1:7" ht="12.75">
      <c r="A226" s="132"/>
      <c r="B226" s="133"/>
      <c r="C226" s="167" t="s">
        <v>231</v>
      </c>
      <c r="D226" s="168"/>
      <c r="E226" s="134">
        <v>0</v>
      </c>
      <c r="F226" s="135"/>
      <c r="G226" s="136"/>
    </row>
    <row r="227" spans="1:7" ht="12.75">
      <c r="A227" s="132"/>
      <c r="B227" s="133"/>
      <c r="C227" s="167">
        <v>1</v>
      </c>
      <c r="D227" s="168"/>
      <c r="E227" s="134">
        <v>1</v>
      </c>
      <c r="F227" s="135"/>
      <c r="G227" s="136"/>
    </row>
    <row r="228" spans="1:7" ht="12.75">
      <c r="A228" s="126">
        <v>29</v>
      </c>
      <c r="B228" s="127" t="s">
        <v>245</v>
      </c>
      <c r="C228" s="128" t="s">
        <v>246</v>
      </c>
      <c r="D228" s="129" t="s">
        <v>111</v>
      </c>
      <c r="E228" s="130">
        <v>4</v>
      </c>
      <c r="F228" s="130"/>
      <c r="G228" s="131">
        <f>E228*F228</f>
        <v>0</v>
      </c>
    </row>
    <row r="229" spans="1:7" ht="12.75">
      <c r="A229" s="132"/>
      <c r="B229" s="133"/>
      <c r="C229" s="167" t="s">
        <v>247</v>
      </c>
      <c r="D229" s="168"/>
      <c r="E229" s="134">
        <v>0</v>
      </c>
      <c r="F229" s="135"/>
      <c r="G229" s="136"/>
    </row>
    <row r="230" spans="1:7" ht="12.75">
      <c r="A230" s="132"/>
      <c r="B230" s="133"/>
      <c r="C230" s="167" t="s">
        <v>194</v>
      </c>
      <c r="D230" s="168"/>
      <c r="E230" s="134">
        <v>0</v>
      </c>
      <c r="F230" s="135"/>
      <c r="G230" s="136"/>
    </row>
    <row r="231" spans="1:7" ht="12.75">
      <c r="A231" s="132"/>
      <c r="B231" s="133"/>
      <c r="C231" s="167" t="s">
        <v>242</v>
      </c>
      <c r="D231" s="168"/>
      <c r="E231" s="134">
        <v>0</v>
      </c>
      <c r="F231" s="135"/>
      <c r="G231" s="136"/>
    </row>
    <row r="232" spans="1:7" ht="12.75">
      <c r="A232" s="132"/>
      <c r="B232" s="133"/>
      <c r="C232" s="167" t="s">
        <v>243</v>
      </c>
      <c r="D232" s="168"/>
      <c r="E232" s="134">
        <v>0</v>
      </c>
      <c r="F232" s="135"/>
      <c r="G232" s="136"/>
    </row>
    <row r="233" spans="1:7" ht="12.75">
      <c r="A233" s="132"/>
      <c r="B233" s="133"/>
      <c r="C233" s="167" t="s">
        <v>236</v>
      </c>
      <c r="D233" s="168"/>
      <c r="E233" s="134">
        <v>0</v>
      </c>
      <c r="F233" s="135"/>
      <c r="G233" s="136"/>
    </row>
    <row r="234" spans="1:7" ht="12.75">
      <c r="A234" s="132"/>
      <c r="B234" s="133"/>
      <c r="C234" s="167" t="s">
        <v>244</v>
      </c>
      <c r="D234" s="168"/>
      <c r="E234" s="134">
        <v>0</v>
      </c>
      <c r="F234" s="135"/>
      <c r="G234" s="136"/>
    </row>
    <row r="235" spans="1:7" ht="12.75">
      <c r="A235" s="132"/>
      <c r="B235" s="133"/>
      <c r="C235" s="167" t="s">
        <v>236</v>
      </c>
      <c r="D235" s="168"/>
      <c r="E235" s="134">
        <v>0</v>
      </c>
      <c r="F235" s="135"/>
      <c r="G235" s="136"/>
    </row>
    <row r="236" spans="1:7" ht="12.75">
      <c r="A236" s="132"/>
      <c r="B236" s="133"/>
      <c r="C236" s="167" t="s">
        <v>248</v>
      </c>
      <c r="D236" s="168"/>
      <c r="E236" s="134">
        <v>0</v>
      </c>
      <c r="F236" s="135"/>
      <c r="G236" s="136"/>
    </row>
    <row r="237" spans="1:7" ht="12.75">
      <c r="A237" s="132"/>
      <c r="B237" s="133"/>
      <c r="C237" s="167" t="s">
        <v>200</v>
      </c>
      <c r="D237" s="168"/>
      <c r="E237" s="134">
        <v>0</v>
      </c>
      <c r="F237" s="135"/>
      <c r="G237" s="136"/>
    </row>
    <row r="238" spans="1:7" ht="12.75">
      <c r="A238" s="132"/>
      <c r="B238" s="133"/>
      <c r="C238" s="167">
        <v>4</v>
      </c>
      <c r="D238" s="168"/>
      <c r="E238" s="134">
        <v>4</v>
      </c>
      <c r="F238" s="135"/>
      <c r="G238" s="136"/>
    </row>
    <row r="239" spans="1:7" ht="12.75">
      <c r="A239" s="126">
        <v>30</v>
      </c>
      <c r="B239" s="127" t="s">
        <v>249</v>
      </c>
      <c r="C239" s="128" t="s">
        <v>250</v>
      </c>
      <c r="D239" s="129" t="s">
        <v>111</v>
      </c>
      <c r="E239" s="130">
        <v>2</v>
      </c>
      <c r="F239" s="130"/>
      <c r="G239" s="131">
        <f>E239*F239</f>
        <v>0</v>
      </c>
    </row>
    <row r="240" spans="1:7" ht="12.75">
      <c r="A240" s="132"/>
      <c r="B240" s="133"/>
      <c r="C240" s="167" t="s">
        <v>251</v>
      </c>
      <c r="D240" s="168"/>
      <c r="E240" s="134">
        <v>0</v>
      </c>
      <c r="F240" s="135"/>
      <c r="G240" s="136"/>
    </row>
    <row r="241" spans="1:7" ht="12.75">
      <c r="A241" s="132"/>
      <c r="B241" s="133"/>
      <c r="C241" s="167" t="s">
        <v>194</v>
      </c>
      <c r="D241" s="168"/>
      <c r="E241" s="134">
        <v>0</v>
      </c>
      <c r="F241" s="135"/>
      <c r="G241" s="136"/>
    </row>
    <row r="242" spans="1:7" ht="12.75">
      <c r="A242" s="132"/>
      <c r="B242" s="133"/>
      <c r="C242" s="167" t="s">
        <v>252</v>
      </c>
      <c r="D242" s="168"/>
      <c r="E242" s="134">
        <v>0</v>
      </c>
      <c r="F242" s="135"/>
      <c r="G242" s="136"/>
    </row>
    <row r="243" spans="1:7" ht="12.75">
      <c r="A243" s="132"/>
      <c r="B243" s="133"/>
      <c r="C243" s="167" t="s">
        <v>243</v>
      </c>
      <c r="D243" s="168"/>
      <c r="E243" s="134">
        <v>0</v>
      </c>
      <c r="F243" s="135"/>
      <c r="G243" s="136"/>
    </row>
    <row r="244" spans="1:7" ht="12.75">
      <c r="A244" s="132"/>
      <c r="B244" s="133"/>
      <c r="C244" s="167" t="s">
        <v>253</v>
      </c>
      <c r="D244" s="168"/>
      <c r="E244" s="134">
        <v>0</v>
      </c>
      <c r="F244" s="135"/>
      <c r="G244" s="136"/>
    </row>
    <row r="245" spans="1:7" ht="12.75">
      <c r="A245" s="132"/>
      <c r="B245" s="133"/>
      <c r="C245" s="167" t="s">
        <v>236</v>
      </c>
      <c r="D245" s="168"/>
      <c r="E245" s="134">
        <v>0</v>
      </c>
      <c r="F245" s="135"/>
      <c r="G245" s="136"/>
    </row>
    <row r="246" spans="1:7" ht="12.75">
      <c r="A246" s="132"/>
      <c r="B246" s="133"/>
      <c r="C246" s="167" t="s">
        <v>211</v>
      </c>
      <c r="D246" s="168"/>
      <c r="E246" s="134">
        <v>0</v>
      </c>
      <c r="F246" s="135"/>
      <c r="G246" s="136"/>
    </row>
    <row r="247" spans="1:7" ht="12.75">
      <c r="A247" s="132"/>
      <c r="B247" s="133"/>
      <c r="C247" s="167" t="s">
        <v>230</v>
      </c>
      <c r="D247" s="168"/>
      <c r="E247" s="134">
        <v>0</v>
      </c>
      <c r="F247" s="135"/>
      <c r="G247" s="136"/>
    </row>
    <row r="248" spans="1:7" ht="12.75">
      <c r="A248" s="132"/>
      <c r="B248" s="133"/>
      <c r="C248" s="167">
        <v>1</v>
      </c>
      <c r="D248" s="168"/>
      <c r="E248" s="134">
        <v>1</v>
      </c>
      <c r="F248" s="135"/>
      <c r="G248" s="136"/>
    </row>
    <row r="249" spans="1:7" ht="12.75">
      <c r="A249" s="132"/>
      <c r="B249" s="133"/>
      <c r="C249" s="167" t="s">
        <v>231</v>
      </c>
      <c r="D249" s="168"/>
      <c r="E249" s="134">
        <v>0</v>
      </c>
      <c r="F249" s="135"/>
      <c r="G249" s="136"/>
    </row>
    <row r="250" spans="1:7" ht="12.75">
      <c r="A250" s="132"/>
      <c r="B250" s="133"/>
      <c r="C250" s="167">
        <v>1</v>
      </c>
      <c r="D250" s="168"/>
      <c r="E250" s="134">
        <v>1</v>
      </c>
      <c r="F250" s="135"/>
      <c r="G250" s="136"/>
    </row>
    <row r="251" spans="1:7" ht="12.75">
      <c r="A251" s="132"/>
      <c r="B251" s="133"/>
      <c r="C251" s="167" t="s">
        <v>254</v>
      </c>
      <c r="D251" s="168"/>
      <c r="E251" s="134">
        <v>0</v>
      </c>
      <c r="F251" s="135"/>
      <c r="G251" s="136"/>
    </row>
    <row r="252" spans="1:7" ht="12.75">
      <c r="A252" s="126">
        <v>31</v>
      </c>
      <c r="B252" s="127" t="s">
        <v>255</v>
      </c>
      <c r="C252" s="128" t="s">
        <v>256</v>
      </c>
      <c r="D252" s="129" t="s">
        <v>111</v>
      </c>
      <c r="E252" s="130">
        <v>1</v>
      </c>
      <c r="F252" s="130"/>
      <c r="G252" s="131">
        <f>E252*F252</f>
        <v>0</v>
      </c>
    </row>
    <row r="253" spans="1:7" ht="12.75">
      <c r="A253" s="132"/>
      <c r="B253" s="133"/>
      <c r="C253" s="167" t="s">
        <v>257</v>
      </c>
      <c r="D253" s="168"/>
      <c r="E253" s="134">
        <v>0</v>
      </c>
      <c r="F253" s="135"/>
      <c r="G253" s="136"/>
    </row>
    <row r="254" spans="1:7" ht="12.75">
      <c r="A254" s="132"/>
      <c r="B254" s="133"/>
      <c r="C254" s="167" t="s">
        <v>194</v>
      </c>
      <c r="D254" s="168"/>
      <c r="E254" s="134">
        <v>0</v>
      </c>
      <c r="F254" s="135"/>
      <c r="G254" s="136"/>
    </row>
    <row r="255" spans="1:7" ht="12.75">
      <c r="A255" s="132"/>
      <c r="B255" s="133"/>
      <c r="C255" s="167" t="s">
        <v>258</v>
      </c>
      <c r="D255" s="168"/>
      <c r="E255" s="134">
        <v>0</v>
      </c>
      <c r="F255" s="135"/>
      <c r="G255" s="136"/>
    </row>
    <row r="256" spans="1:7" ht="12.75">
      <c r="A256" s="132"/>
      <c r="B256" s="133"/>
      <c r="C256" s="167" t="s">
        <v>259</v>
      </c>
      <c r="D256" s="168"/>
      <c r="E256" s="134">
        <v>0</v>
      </c>
      <c r="F256" s="135"/>
      <c r="G256" s="136"/>
    </row>
    <row r="257" spans="1:7" ht="12.75">
      <c r="A257" s="132"/>
      <c r="B257" s="133"/>
      <c r="C257" s="167" t="s">
        <v>211</v>
      </c>
      <c r="D257" s="168"/>
      <c r="E257" s="134">
        <v>0</v>
      </c>
      <c r="F257" s="135"/>
      <c r="G257" s="136"/>
    </row>
    <row r="258" spans="1:7" ht="12.75">
      <c r="A258" s="132"/>
      <c r="B258" s="133"/>
      <c r="C258" s="167">
        <v>1</v>
      </c>
      <c r="D258" s="168"/>
      <c r="E258" s="134">
        <v>1</v>
      </c>
      <c r="F258" s="135"/>
      <c r="G258" s="136"/>
    </row>
    <row r="259" spans="1:7" ht="12.75">
      <c r="A259" s="132"/>
      <c r="B259" s="133"/>
      <c r="C259" s="167" t="s">
        <v>260</v>
      </c>
      <c r="D259" s="168"/>
      <c r="E259" s="134">
        <v>0</v>
      </c>
      <c r="F259" s="135"/>
      <c r="G259" s="136"/>
    </row>
    <row r="260" spans="1:7" ht="12.75">
      <c r="A260" s="126">
        <v>32</v>
      </c>
      <c r="B260" s="127" t="s">
        <v>261</v>
      </c>
      <c r="C260" s="128" t="s">
        <v>262</v>
      </c>
      <c r="D260" s="129" t="s">
        <v>263</v>
      </c>
      <c r="E260" s="130">
        <v>1</v>
      </c>
      <c r="F260" s="130"/>
      <c r="G260" s="131">
        <f>E260*F260</f>
        <v>0</v>
      </c>
    </row>
    <row r="261" spans="1:7" ht="12.75">
      <c r="A261" s="132"/>
      <c r="B261" s="133"/>
      <c r="C261" s="167" t="s">
        <v>264</v>
      </c>
      <c r="D261" s="168"/>
      <c r="E261" s="134">
        <v>0</v>
      </c>
      <c r="F261" s="135"/>
      <c r="G261" s="136"/>
    </row>
    <row r="262" spans="1:7" ht="12.75">
      <c r="A262" s="132"/>
      <c r="B262" s="133"/>
      <c r="C262" s="167" t="s">
        <v>194</v>
      </c>
      <c r="D262" s="168"/>
      <c r="E262" s="134">
        <v>0</v>
      </c>
      <c r="F262" s="135"/>
      <c r="G262" s="136"/>
    </row>
    <row r="263" spans="1:7" ht="12.75">
      <c r="A263" s="132"/>
      <c r="B263" s="133"/>
      <c r="C263" s="167" t="s">
        <v>265</v>
      </c>
      <c r="D263" s="168"/>
      <c r="E263" s="134">
        <v>0</v>
      </c>
      <c r="F263" s="135"/>
      <c r="G263" s="136"/>
    </row>
    <row r="264" spans="1:7" ht="12.75">
      <c r="A264" s="132"/>
      <c r="B264" s="133"/>
      <c r="C264" s="167" t="s">
        <v>266</v>
      </c>
      <c r="D264" s="168"/>
      <c r="E264" s="134">
        <v>0</v>
      </c>
      <c r="F264" s="135"/>
      <c r="G264" s="136"/>
    </row>
    <row r="265" spans="1:7" ht="12.75">
      <c r="A265" s="132"/>
      <c r="B265" s="133"/>
      <c r="C265" s="167" t="s">
        <v>236</v>
      </c>
      <c r="D265" s="168"/>
      <c r="E265" s="134">
        <v>0</v>
      </c>
      <c r="F265" s="135"/>
      <c r="G265" s="136"/>
    </row>
    <row r="266" spans="1:7" ht="12.75">
      <c r="A266" s="132"/>
      <c r="B266" s="133"/>
      <c r="C266" s="167" t="s">
        <v>267</v>
      </c>
      <c r="D266" s="168"/>
      <c r="E266" s="134">
        <v>0</v>
      </c>
      <c r="F266" s="135"/>
      <c r="G266" s="136"/>
    </row>
    <row r="267" spans="1:7" ht="12.75">
      <c r="A267" s="132"/>
      <c r="B267" s="133"/>
      <c r="C267" s="167" t="s">
        <v>200</v>
      </c>
      <c r="D267" s="168"/>
      <c r="E267" s="134">
        <v>0</v>
      </c>
      <c r="F267" s="135"/>
      <c r="G267" s="136"/>
    </row>
    <row r="268" spans="1:7" ht="12.75">
      <c r="A268" s="132"/>
      <c r="B268" s="133"/>
      <c r="C268" s="167">
        <v>1</v>
      </c>
      <c r="D268" s="168"/>
      <c r="E268" s="134">
        <v>1</v>
      </c>
      <c r="F268" s="135"/>
      <c r="G268" s="136"/>
    </row>
    <row r="269" spans="1:7" ht="12.75">
      <c r="A269" s="126">
        <v>33</v>
      </c>
      <c r="B269" s="127" t="s">
        <v>268</v>
      </c>
      <c r="C269" s="128" t="s">
        <v>269</v>
      </c>
      <c r="D269" s="129" t="s">
        <v>111</v>
      </c>
      <c r="E269" s="130">
        <v>2</v>
      </c>
      <c r="F269" s="130"/>
      <c r="G269" s="131">
        <f>E269*F269</f>
        <v>0</v>
      </c>
    </row>
    <row r="270" spans="1:7" ht="12.75">
      <c r="A270" s="132"/>
      <c r="B270" s="133"/>
      <c r="C270" s="167" t="s">
        <v>270</v>
      </c>
      <c r="D270" s="168"/>
      <c r="E270" s="134">
        <v>0</v>
      </c>
      <c r="F270" s="135"/>
      <c r="G270" s="136"/>
    </row>
    <row r="271" spans="1:7" ht="12.75">
      <c r="A271" s="132"/>
      <c r="B271" s="133"/>
      <c r="C271" s="167" t="s">
        <v>194</v>
      </c>
      <c r="D271" s="168"/>
      <c r="E271" s="134">
        <v>0</v>
      </c>
      <c r="F271" s="135"/>
      <c r="G271" s="136"/>
    </row>
    <row r="272" spans="1:7" ht="12.75">
      <c r="A272" s="132"/>
      <c r="B272" s="133"/>
      <c r="C272" s="167" t="s">
        <v>271</v>
      </c>
      <c r="D272" s="168"/>
      <c r="E272" s="134">
        <v>0</v>
      </c>
      <c r="F272" s="135"/>
      <c r="G272" s="136"/>
    </row>
    <row r="273" spans="1:7" ht="12.75">
      <c r="A273" s="132"/>
      <c r="B273" s="133"/>
      <c r="C273" s="167" t="s">
        <v>237</v>
      </c>
      <c r="D273" s="168"/>
      <c r="E273" s="134">
        <v>0</v>
      </c>
      <c r="F273" s="135"/>
      <c r="G273" s="136"/>
    </row>
    <row r="274" spans="1:7" ht="12.75">
      <c r="A274" s="132"/>
      <c r="B274" s="133"/>
      <c r="C274" s="167" t="s">
        <v>236</v>
      </c>
      <c r="D274" s="168"/>
      <c r="E274" s="134">
        <v>0</v>
      </c>
      <c r="F274" s="135"/>
      <c r="G274" s="136"/>
    </row>
    <row r="275" spans="1:7" ht="12.75">
      <c r="A275" s="132"/>
      <c r="B275" s="133"/>
      <c r="C275" s="167" t="s">
        <v>272</v>
      </c>
      <c r="D275" s="168"/>
      <c r="E275" s="134">
        <v>0</v>
      </c>
      <c r="F275" s="135"/>
      <c r="G275" s="136"/>
    </row>
    <row r="276" spans="1:7" ht="12.75">
      <c r="A276" s="132"/>
      <c r="B276" s="133"/>
      <c r="C276" s="167" t="s">
        <v>211</v>
      </c>
      <c r="D276" s="168"/>
      <c r="E276" s="134">
        <v>0</v>
      </c>
      <c r="F276" s="135"/>
      <c r="G276" s="136"/>
    </row>
    <row r="277" spans="1:7" ht="12.75">
      <c r="A277" s="132"/>
      <c r="B277" s="133"/>
      <c r="C277" s="167">
        <v>2</v>
      </c>
      <c r="D277" s="168"/>
      <c r="E277" s="134">
        <v>2</v>
      </c>
      <c r="F277" s="135"/>
      <c r="G277" s="136"/>
    </row>
    <row r="278" spans="1:7" ht="12.75">
      <c r="A278" s="126">
        <v>34</v>
      </c>
      <c r="B278" s="127" t="s">
        <v>273</v>
      </c>
      <c r="C278" s="128" t="s">
        <v>274</v>
      </c>
      <c r="D278" s="129" t="s">
        <v>111</v>
      </c>
      <c r="E278" s="130">
        <v>2</v>
      </c>
      <c r="F278" s="130"/>
      <c r="G278" s="131">
        <f>E278*F278</f>
        <v>0</v>
      </c>
    </row>
    <row r="279" spans="1:7" ht="12.75">
      <c r="A279" s="132"/>
      <c r="B279" s="133"/>
      <c r="C279" s="167" t="s">
        <v>275</v>
      </c>
      <c r="D279" s="168"/>
      <c r="E279" s="134">
        <v>0</v>
      </c>
      <c r="F279" s="135"/>
      <c r="G279" s="136"/>
    </row>
    <row r="280" spans="1:7" ht="12.75">
      <c r="A280" s="132"/>
      <c r="B280" s="133"/>
      <c r="C280" s="167" t="s">
        <v>194</v>
      </c>
      <c r="D280" s="168"/>
      <c r="E280" s="134">
        <v>0</v>
      </c>
      <c r="F280" s="135"/>
      <c r="G280" s="136"/>
    </row>
    <row r="281" spans="1:7" ht="12.75">
      <c r="A281" s="132"/>
      <c r="B281" s="133"/>
      <c r="C281" s="167" t="s">
        <v>276</v>
      </c>
      <c r="D281" s="168"/>
      <c r="E281" s="134">
        <v>0</v>
      </c>
      <c r="F281" s="135"/>
      <c r="G281" s="136"/>
    </row>
    <row r="282" spans="1:7" ht="12.75">
      <c r="A282" s="132"/>
      <c r="B282" s="133"/>
      <c r="C282" s="167" t="s">
        <v>277</v>
      </c>
      <c r="D282" s="168"/>
      <c r="E282" s="134">
        <v>0</v>
      </c>
      <c r="F282" s="135"/>
      <c r="G282" s="136"/>
    </row>
    <row r="283" spans="1:7" ht="12.75">
      <c r="A283" s="132"/>
      <c r="B283" s="133"/>
      <c r="C283" s="167" t="s">
        <v>244</v>
      </c>
      <c r="D283" s="168"/>
      <c r="E283" s="134">
        <v>0</v>
      </c>
      <c r="F283" s="135"/>
      <c r="G283" s="136"/>
    </row>
    <row r="284" spans="1:7" ht="12.75">
      <c r="A284" s="132"/>
      <c r="B284" s="133"/>
      <c r="C284" s="167" t="s">
        <v>278</v>
      </c>
      <c r="D284" s="168"/>
      <c r="E284" s="134">
        <v>0</v>
      </c>
      <c r="F284" s="135"/>
      <c r="G284" s="136"/>
    </row>
    <row r="285" spans="1:7" ht="12.75">
      <c r="A285" s="132"/>
      <c r="B285" s="133"/>
      <c r="C285" s="167" t="s">
        <v>279</v>
      </c>
      <c r="D285" s="168"/>
      <c r="E285" s="134">
        <v>0</v>
      </c>
      <c r="F285" s="135"/>
      <c r="G285" s="136"/>
    </row>
    <row r="286" spans="1:7" ht="12.75">
      <c r="A286" s="132"/>
      <c r="B286" s="133"/>
      <c r="C286" s="167" t="s">
        <v>211</v>
      </c>
      <c r="D286" s="168"/>
      <c r="E286" s="134">
        <v>0</v>
      </c>
      <c r="F286" s="135"/>
      <c r="G286" s="136"/>
    </row>
    <row r="287" spans="1:7" ht="12.75">
      <c r="A287" s="132"/>
      <c r="B287" s="133"/>
      <c r="C287" s="167">
        <v>2</v>
      </c>
      <c r="D287" s="168"/>
      <c r="E287" s="134">
        <v>2</v>
      </c>
      <c r="F287" s="135"/>
      <c r="G287" s="136"/>
    </row>
    <row r="288" spans="1:7" ht="12.75">
      <c r="A288" s="126">
        <v>35</v>
      </c>
      <c r="B288" s="127" t="s">
        <v>280</v>
      </c>
      <c r="C288" s="128" t="s">
        <v>281</v>
      </c>
      <c r="D288" s="129" t="s">
        <v>111</v>
      </c>
      <c r="E288" s="130">
        <v>2</v>
      </c>
      <c r="F288" s="130"/>
      <c r="G288" s="131">
        <f>E288*F288</f>
        <v>0</v>
      </c>
    </row>
    <row r="289" spans="1:7" ht="12.75">
      <c r="A289" s="132"/>
      <c r="B289" s="133"/>
      <c r="C289" s="167" t="s">
        <v>282</v>
      </c>
      <c r="D289" s="168"/>
      <c r="E289" s="134">
        <v>0</v>
      </c>
      <c r="F289" s="135"/>
      <c r="G289" s="136"/>
    </row>
    <row r="290" spans="1:7" ht="12.75">
      <c r="A290" s="132"/>
      <c r="B290" s="133"/>
      <c r="C290" s="167" t="s">
        <v>194</v>
      </c>
      <c r="D290" s="168"/>
      <c r="E290" s="134">
        <v>0</v>
      </c>
      <c r="F290" s="135"/>
      <c r="G290" s="136"/>
    </row>
    <row r="291" spans="1:7" ht="12.75">
      <c r="A291" s="132"/>
      <c r="B291" s="133"/>
      <c r="C291" s="167" t="s">
        <v>283</v>
      </c>
      <c r="D291" s="168"/>
      <c r="E291" s="134">
        <v>0</v>
      </c>
      <c r="F291" s="135"/>
      <c r="G291" s="136"/>
    </row>
    <row r="292" spans="1:7" ht="12.75">
      <c r="A292" s="132"/>
      <c r="B292" s="133"/>
      <c r="C292" s="167" t="s">
        <v>237</v>
      </c>
      <c r="D292" s="168"/>
      <c r="E292" s="134">
        <v>0</v>
      </c>
      <c r="F292" s="135"/>
      <c r="G292" s="136"/>
    </row>
    <row r="293" spans="1:7" ht="12.75">
      <c r="A293" s="132"/>
      <c r="B293" s="133"/>
      <c r="C293" s="167" t="s">
        <v>259</v>
      </c>
      <c r="D293" s="168"/>
      <c r="E293" s="134">
        <v>0</v>
      </c>
      <c r="F293" s="135"/>
      <c r="G293" s="136"/>
    </row>
    <row r="294" spans="1:7" ht="12.75">
      <c r="A294" s="132"/>
      <c r="B294" s="133"/>
      <c r="C294" s="167" t="s">
        <v>284</v>
      </c>
      <c r="D294" s="168"/>
      <c r="E294" s="134">
        <v>0</v>
      </c>
      <c r="F294" s="135"/>
      <c r="G294" s="136"/>
    </row>
    <row r="295" spans="1:7" ht="12.75">
      <c r="A295" s="132"/>
      <c r="B295" s="133"/>
      <c r="C295" s="167" t="s">
        <v>211</v>
      </c>
      <c r="D295" s="168"/>
      <c r="E295" s="134">
        <v>0</v>
      </c>
      <c r="F295" s="135"/>
      <c r="G295" s="136"/>
    </row>
    <row r="296" spans="1:7" ht="12.75">
      <c r="A296" s="132"/>
      <c r="B296" s="133"/>
      <c r="C296" s="167">
        <v>2</v>
      </c>
      <c r="D296" s="168"/>
      <c r="E296" s="134">
        <v>2</v>
      </c>
      <c r="F296" s="135"/>
      <c r="G296" s="136"/>
    </row>
    <row r="297" spans="1:7" ht="12.75">
      <c r="A297" s="126">
        <v>36</v>
      </c>
      <c r="B297" s="127" t="s">
        <v>285</v>
      </c>
      <c r="C297" s="128" t="s">
        <v>286</v>
      </c>
      <c r="D297" s="129" t="s">
        <v>111</v>
      </c>
      <c r="E297" s="130">
        <v>2</v>
      </c>
      <c r="F297" s="130"/>
      <c r="G297" s="131">
        <f>E297*F297</f>
        <v>0</v>
      </c>
    </row>
    <row r="298" spans="1:7" ht="12.75">
      <c r="A298" s="132"/>
      <c r="B298" s="133"/>
      <c r="C298" s="167" t="s">
        <v>287</v>
      </c>
      <c r="D298" s="168"/>
      <c r="E298" s="134">
        <v>0</v>
      </c>
      <c r="F298" s="135"/>
      <c r="G298" s="136"/>
    </row>
    <row r="299" spans="1:7" ht="12.75">
      <c r="A299" s="132"/>
      <c r="B299" s="133"/>
      <c r="C299" s="167" t="s">
        <v>194</v>
      </c>
      <c r="D299" s="168"/>
      <c r="E299" s="134">
        <v>0</v>
      </c>
      <c r="F299" s="135"/>
      <c r="G299" s="136"/>
    </row>
    <row r="300" spans="1:7" ht="12.75">
      <c r="A300" s="132"/>
      <c r="B300" s="133"/>
      <c r="C300" s="167" t="s">
        <v>235</v>
      </c>
      <c r="D300" s="168"/>
      <c r="E300" s="134">
        <v>0</v>
      </c>
      <c r="F300" s="135"/>
      <c r="G300" s="136"/>
    </row>
    <row r="301" spans="1:7" ht="12.75">
      <c r="A301" s="132"/>
      <c r="B301" s="133"/>
      <c r="C301" s="167" t="s">
        <v>288</v>
      </c>
      <c r="D301" s="168"/>
      <c r="E301" s="134">
        <v>0</v>
      </c>
      <c r="F301" s="135"/>
      <c r="G301" s="136"/>
    </row>
    <row r="302" spans="1:7" ht="12.75">
      <c r="A302" s="132"/>
      <c r="B302" s="133"/>
      <c r="C302" s="167" t="s">
        <v>289</v>
      </c>
      <c r="D302" s="168"/>
      <c r="E302" s="134">
        <v>0</v>
      </c>
      <c r="F302" s="135"/>
      <c r="G302" s="136"/>
    </row>
    <row r="303" spans="1:7" ht="12.75">
      <c r="A303" s="132"/>
      <c r="B303" s="133"/>
      <c r="C303" s="167" t="s">
        <v>290</v>
      </c>
      <c r="D303" s="168"/>
      <c r="E303" s="134">
        <v>0</v>
      </c>
      <c r="F303" s="135"/>
      <c r="G303" s="136"/>
    </row>
    <row r="304" spans="1:7" ht="12.75">
      <c r="A304" s="132"/>
      <c r="B304" s="133"/>
      <c r="C304" s="167" t="s">
        <v>211</v>
      </c>
      <c r="D304" s="168"/>
      <c r="E304" s="134">
        <v>0</v>
      </c>
      <c r="F304" s="135"/>
      <c r="G304" s="136"/>
    </row>
    <row r="305" spans="1:7" ht="12.75">
      <c r="A305" s="132"/>
      <c r="B305" s="133"/>
      <c r="C305" s="167">
        <v>2</v>
      </c>
      <c r="D305" s="168"/>
      <c r="E305" s="134">
        <v>2</v>
      </c>
      <c r="F305" s="135"/>
      <c r="G305" s="136"/>
    </row>
    <row r="306" spans="1:7" ht="12.75">
      <c r="A306" s="126">
        <v>37</v>
      </c>
      <c r="B306" s="127" t="s">
        <v>291</v>
      </c>
      <c r="C306" s="128" t="s">
        <v>292</v>
      </c>
      <c r="D306" s="129" t="s">
        <v>111</v>
      </c>
      <c r="E306" s="130">
        <v>6</v>
      </c>
      <c r="F306" s="130"/>
      <c r="G306" s="131">
        <f>E306*F306</f>
        <v>0</v>
      </c>
    </row>
    <row r="307" spans="1:7" ht="12.75">
      <c r="A307" s="132"/>
      <c r="B307" s="133"/>
      <c r="C307" s="167" t="s">
        <v>293</v>
      </c>
      <c r="D307" s="168"/>
      <c r="E307" s="134">
        <v>0</v>
      </c>
      <c r="F307" s="135"/>
      <c r="G307" s="136"/>
    </row>
    <row r="308" spans="1:7" ht="12.75">
      <c r="A308" s="132"/>
      <c r="B308" s="133"/>
      <c r="C308" s="167" t="s">
        <v>194</v>
      </c>
      <c r="D308" s="168"/>
      <c r="E308" s="134">
        <v>0</v>
      </c>
      <c r="F308" s="135"/>
      <c r="G308" s="136"/>
    </row>
    <row r="309" spans="1:7" ht="12.75">
      <c r="A309" s="132"/>
      <c r="B309" s="133"/>
      <c r="C309" s="167" t="s">
        <v>294</v>
      </c>
      <c r="D309" s="168"/>
      <c r="E309" s="134">
        <v>0</v>
      </c>
      <c r="F309" s="135"/>
      <c r="G309" s="136"/>
    </row>
    <row r="310" spans="1:7" ht="12.75">
      <c r="A310" s="132"/>
      <c r="B310" s="133"/>
      <c r="C310" s="167" t="s">
        <v>295</v>
      </c>
      <c r="D310" s="168"/>
      <c r="E310" s="134">
        <v>0</v>
      </c>
      <c r="F310" s="135"/>
      <c r="G310" s="136"/>
    </row>
    <row r="311" spans="1:7" ht="12.75">
      <c r="A311" s="132"/>
      <c r="B311" s="133"/>
      <c r="C311" s="167" t="s">
        <v>296</v>
      </c>
      <c r="D311" s="168"/>
      <c r="E311" s="134">
        <v>0</v>
      </c>
      <c r="F311" s="135"/>
      <c r="G311" s="136"/>
    </row>
    <row r="312" spans="1:7" ht="12.75">
      <c r="A312" s="132"/>
      <c r="B312" s="133"/>
      <c r="C312" s="167" t="s">
        <v>297</v>
      </c>
      <c r="D312" s="168"/>
      <c r="E312" s="134">
        <v>0</v>
      </c>
      <c r="F312" s="135"/>
      <c r="G312" s="136"/>
    </row>
    <row r="313" spans="1:7" ht="12.75">
      <c r="A313" s="132"/>
      <c r="B313" s="133"/>
      <c r="C313" s="167" t="s">
        <v>298</v>
      </c>
      <c r="D313" s="168"/>
      <c r="E313" s="134">
        <v>0</v>
      </c>
      <c r="F313" s="135"/>
      <c r="G313" s="136"/>
    </row>
    <row r="314" spans="1:7" ht="12.75">
      <c r="A314" s="132"/>
      <c r="B314" s="133"/>
      <c r="C314" s="167" t="s">
        <v>296</v>
      </c>
      <c r="D314" s="168"/>
      <c r="E314" s="134">
        <v>0</v>
      </c>
      <c r="F314" s="135"/>
      <c r="G314" s="136"/>
    </row>
    <row r="315" spans="1:7" ht="12.75">
      <c r="A315" s="132"/>
      <c r="B315" s="133"/>
      <c r="C315" s="167" t="s">
        <v>299</v>
      </c>
      <c r="D315" s="168"/>
      <c r="E315" s="134">
        <v>0</v>
      </c>
      <c r="F315" s="135"/>
      <c r="G315" s="136"/>
    </row>
    <row r="316" spans="1:7" ht="12.75">
      <c r="A316" s="132"/>
      <c r="B316" s="133"/>
      <c r="C316" s="167" t="s">
        <v>211</v>
      </c>
      <c r="D316" s="168"/>
      <c r="E316" s="134">
        <v>0</v>
      </c>
      <c r="F316" s="135"/>
      <c r="G316" s="136"/>
    </row>
    <row r="317" spans="1:7" ht="12.75">
      <c r="A317" s="132"/>
      <c r="B317" s="133"/>
      <c r="C317" s="167">
        <v>6</v>
      </c>
      <c r="D317" s="168"/>
      <c r="E317" s="134">
        <v>6</v>
      </c>
      <c r="F317" s="135"/>
      <c r="G317" s="136"/>
    </row>
    <row r="318" spans="1:7" ht="12.75">
      <c r="A318" s="126">
        <v>38</v>
      </c>
      <c r="B318" s="127" t="s">
        <v>300</v>
      </c>
      <c r="C318" s="128" t="s">
        <v>301</v>
      </c>
      <c r="D318" s="129" t="s">
        <v>111</v>
      </c>
      <c r="E318" s="130">
        <v>1</v>
      </c>
      <c r="F318" s="130"/>
      <c r="G318" s="131">
        <f>E318*F318</f>
        <v>0</v>
      </c>
    </row>
    <row r="319" spans="1:7" ht="12.75">
      <c r="A319" s="132"/>
      <c r="B319" s="133"/>
      <c r="C319" s="167" t="s">
        <v>302</v>
      </c>
      <c r="D319" s="168"/>
      <c r="E319" s="134">
        <v>0</v>
      </c>
      <c r="F319" s="135"/>
      <c r="G319" s="136"/>
    </row>
    <row r="320" spans="1:7" ht="12.75">
      <c r="A320" s="132"/>
      <c r="B320" s="133"/>
      <c r="C320" s="167" t="s">
        <v>303</v>
      </c>
      <c r="D320" s="168"/>
      <c r="E320" s="134">
        <v>0</v>
      </c>
      <c r="F320" s="135"/>
      <c r="G320" s="136"/>
    </row>
    <row r="321" spans="1:7" ht="12.75">
      <c r="A321" s="132"/>
      <c r="B321" s="133"/>
      <c r="C321" s="167" t="s">
        <v>276</v>
      </c>
      <c r="D321" s="168"/>
      <c r="E321" s="134">
        <v>0</v>
      </c>
      <c r="F321" s="135"/>
      <c r="G321" s="136"/>
    </row>
    <row r="322" spans="1:7" ht="12.75">
      <c r="A322" s="132"/>
      <c r="B322" s="133"/>
      <c r="C322" s="167" t="s">
        <v>304</v>
      </c>
      <c r="D322" s="168"/>
      <c r="E322" s="134">
        <v>0</v>
      </c>
      <c r="F322" s="135"/>
      <c r="G322" s="136"/>
    </row>
    <row r="323" spans="1:7" ht="12.75">
      <c r="A323" s="132"/>
      <c r="B323" s="133"/>
      <c r="C323" s="167" t="s">
        <v>253</v>
      </c>
      <c r="D323" s="168"/>
      <c r="E323" s="134">
        <v>0</v>
      </c>
      <c r="F323" s="135"/>
      <c r="G323" s="136"/>
    </row>
    <row r="324" spans="1:7" ht="12.75">
      <c r="A324" s="132"/>
      <c r="B324" s="133"/>
      <c r="C324" s="167" t="s">
        <v>305</v>
      </c>
      <c r="D324" s="168"/>
      <c r="E324" s="134">
        <v>0</v>
      </c>
      <c r="F324" s="135"/>
      <c r="G324" s="136"/>
    </row>
    <row r="325" spans="1:7" ht="12.75">
      <c r="A325" s="132"/>
      <c r="B325" s="133"/>
      <c r="C325" s="167" t="s">
        <v>306</v>
      </c>
      <c r="D325" s="168"/>
      <c r="E325" s="134">
        <v>0</v>
      </c>
      <c r="F325" s="135"/>
      <c r="G325" s="136"/>
    </row>
    <row r="326" spans="1:7" ht="12.75">
      <c r="A326" s="132"/>
      <c r="B326" s="133"/>
      <c r="C326" s="167" t="s">
        <v>211</v>
      </c>
      <c r="D326" s="168"/>
      <c r="E326" s="134">
        <v>0</v>
      </c>
      <c r="F326" s="135"/>
      <c r="G326" s="136"/>
    </row>
    <row r="327" spans="1:7" ht="12.75">
      <c r="A327" s="132"/>
      <c r="B327" s="133"/>
      <c r="C327" s="167">
        <v>1</v>
      </c>
      <c r="D327" s="168"/>
      <c r="E327" s="134">
        <v>1</v>
      </c>
      <c r="F327" s="135"/>
      <c r="G327" s="136"/>
    </row>
    <row r="328" spans="1:7" ht="12.75">
      <c r="A328" s="126">
        <v>39</v>
      </c>
      <c r="B328" s="127" t="s">
        <v>307</v>
      </c>
      <c r="C328" s="128" t="s">
        <v>308</v>
      </c>
      <c r="D328" s="129" t="s">
        <v>111</v>
      </c>
      <c r="E328" s="130">
        <v>11</v>
      </c>
      <c r="F328" s="130"/>
      <c r="G328" s="131">
        <f>E328*F328</f>
        <v>0</v>
      </c>
    </row>
    <row r="329" spans="1:7" ht="12.75">
      <c r="A329" s="132"/>
      <c r="B329" s="133"/>
      <c r="C329" s="167" t="s">
        <v>309</v>
      </c>
      <c r="D329" s="168"/>
      <c r="E329" s="134">
        <v>0</v>
      </c>
      <c r="F329" s="135"/>
      <c r="G329" s="136"/>
    </row>
    <row r="330" spans="1:7" ht="12.75">
      <c r="A330" s="132"/>
      <c r="B330" s="133"/>
      <c r="C330" s="167" t="s">
        <v>194</v>
      </c>
      <c r="D330" s="168"/>
      <c r="E330" s="134">
        <v>0</v>
      </c>
      <c r="F330" s="135"/>
      <c r="G330" s="136"/>
    </row>
    <row r="331" spans="1:7" ht="12.75">
      <c r="A331" s="132"/>
      <c r="B331" s="133"/>
      <c r="C331" s="167" t="s">
        <v>310</v>
      </c>
      <c r="D331" s="168"/>
      <c r="E331" s="134">
        <v>0</v>
      </c>
      <c r="F331" s="135"/>
      <c r="G331" s="136"/>
    </row>
    <row r="332" spans="1:7" ht="12.75">
      <c r="A332" s="132"/>
      <c r="B332" s="133"/>
      <c r="C332" s="167" t="s">
        <v>304</v>
      </c>
      <c r="D332" s="168"/>
      <c r="E332" s="134">
        <v>0</v>
      </c>
      <c r="F332" s="135"/>
      <c r="G332" s="136"/>
    </row>
    <row r="333" spans="1:7" ht="12.75">
      <c r="A333" s="132"/>
      <c r="B333" s="133"/>
      <c r="C333" s="167" t="s">
        <v>244</v>
      </c>
      <c r="D333" s="168"/>
      <c r="E333" s="134">
        <v>0</v>
      </c>
      <c r="F333" s="135"/>
      <c r="G333" s="136"/>
    </row>
    <row r="334" spans="1:7" ht="12.75">
      <c r="A334" s="132"/>
      <c r="B334" s="133"/>
      <c r="C334" s="167" t="s">
        <v>236</v>
      </c>
      <c r="D334" s="168"/>
      <c r="E334" s="134">
        <v>0</v>
      </c>
      <c r="F334" s="135"/>
      <c r="G334" s="136"/>
    </row>
    <row r="335" spans="1:7" ht="12.75">
      <c r="A335" s="132"/>
      <c r="B335" s="133"/>
      <c r="C335" s="167" t="s">
        <v>311</v>
      </c>
      <c r="D335" s="168"/>
      <c r="E335" s="134">
        <v>0</v>
      </c>
      <c r="F335" s="135"/>
      <c r="G335" s="136"/>
    </row>
    <row r="336" spans="1:7" ht="12.75">
      <c r="A336" s="132"/>
      <c r="B336" s="133"/>
      <c r="C336" s="167" t="s">
        <v>211</v>
      </c>
      <c r="D336" s="168"/>
      <c r="E336" s="134">
        <v>0</v>
      </c>
      <c r="F336" s="135"/>
      <c r="G336" s="136"/>
    </row>
    <row r="337" spans="1:7" ht="12.75">
      <c r="A337" s="132"/>
      <c r="B337" s="133"/>
      <c r="C337" s="167" t="s">
        <v>312</v>
      </c>
      <c r="D337" s="168"/>
      <c r="E337" s="134">
        <v>11</v>
      </c>
      <c r="F337" s="135"/>
      <c r="G337" s="136"/>
    </row>
    <row r="338" spans="1:7" ht="12.75">
      <c r="A338" s="126">
        <v>40</v>
      </c>
      <c r="B338" s="127" t="s">
        <v>313</v>
      </c>
      <c r="C338" s="128" t="s">
        <v>314</v>
      </c>
      <c r="D338" s="129" t="s">
        <v>111</v>
      </c>
      <c r="E338" s="130">
        <v>3</v>
      </c>
      <c r="F338" s="130"/>
      <c r="G338" s="131">
        <f>E338*F338</f>
        <v>0</v>
      </c>
    </row>
    <row r="339" spans="1:7" ht="12.75">
      <c r="A339" s="132"/>
      <c r="B339" s="133"/>
      <c r="C339" s="167" t="s">
        <v>315</v>
      </c>
      <c r="D339" s="168"/>
      <c r="E339" s="134">
        <v>0</v>
      </c>
      <c r="F339" s="135"/>
      <c r="G339" s="136"/>
    </row>
    <row r="340" spans="1:7" ht="12.75">
      <c r="A340" s="132"/>
      <c r="B340" s="133"/>
      <c r="C340" s="167" t="s">
        <v>194</v>
      </c>
      <c r="D340" s="168"/>
      <c r="E340" s="134">
        <v>0</v>
      </c>
      <c r="F340" s="135"/>
      <c r="G340" s="136"/>
    </row>
    <row r="341" spans="1:7" ht="12.75">
      <c r="A341" s="132"/>
      <c r="B341" s="133"/>
      <c r="C341" s="167" t="s">
        <v>316</v>
      </c>
      <c r="D341" s="168"/>
      <c r="E341" s="134">
        <v>0</v>
      </c>
      <c r="F341" s="135"/>
      <c r="G341" s="136"/>
    </row>
    <row r="342" spans="1:7" ht="12.75">
      <c r="A342" s="132"/>
      <c r="B342" s="133"/>
      <c r="C342" s="167" t="s">
        <v>317</v>
      </c>
      <c r="D342" s="168"/>
      <c r="E342" s="134">
        <v>0</v>
      </c>
      <c r="F342" s="135"/>
      <c r="G342" s="136"/>
    </row>
    <row r="343" spans="1:7" ht="12.75">
      <c r="A343" s="132"/>
      <c r="B343" s="133"/>
      <c r="C343" s="167" t="s">
        <v>318</v>
      </c>
      <c r="D343" s="168"/>
      <c r="E343" s="134">
        <v>0</v>
      </c>
      <c r="F343" s="135"/>
      <c r="G343" s="136"/>
    </row>
    <row r="344" spans="1:7" ht="12.75">
      <c r="A344" s="132"/>
      <c r="B344" s="133"/>
      <c r="C344" s="167" t="s">
        <v>236</v>
      </c>
      <c r="D344" s="168"/>
      <c r="E344" s="134">
        <v>0</v>
      </c>
      <c r="F344" s="135"/>
      <c r="G344" s="136"/>
    </row>
    <row r="345" spans="1:7" ht="12.75">
      <c r="A345" s="132"/>
      <c r="B345" s="133"/>
      <c r="C345" s="167" t="s">
        <v>319</v>
      </c>
      <c r="D345" s="168"/>
      <c r="E345" s="134">
        <v>0</v>
      </c>
      <c r="F345" s="135"/>
      <c r="G345" s="136"/>
    </row>
    <row r="346" spans="1:7" ht="12.75">
      <c r="A346" s="132"/>
      <c r="B346" s="133"/>
      <c r="C346" s="167" t="s">
        <v>211</v>
      </c>
      <c r="D346" s="168"/>
      <c r="E346" s="134">
        <v>0</v>
      </c>
      <c r="F346" s="135"/>
      <c r="G346" s="136"/>
    </row>
    <row r="347" spans="1:7" ht="12.75">
      <c r="A347" s="132"/>
      <c r="B347" s="133"/>
      <c r="C347" s="167">
        <v>3</v>
      </c>
      <c r="D347" s="168"/>
      <c r="E347" s="134">
        <v>3</v>
      </c>
      <c r="F347" s="135"/>
      <c r="G347" s="136"/>
    </row>
    <row r="348" spans="1:7" ht="12.75">
      <c r="A348" s="126">
        <v>41</v>
      </c>
      <c r="B348" s="127" t="s">
        <v>320</v>
      </c>
      <c r="C348" s="128" t="s">
        <v>256</v>
      </c>
      <c r="D348" s="129" t="s">
        <v>111</v>
      </c>
      <c r="E348" s="130">
        <v>8</v>
      </c>
      <c r="F348" s="130"/>
      <c r="G348" s="131">
        <f>E348*F348</f>
        <v>0</v>
      </c>
    </row>
    <row r="349" spans="1:7" ht="12.75">
      <c r="A349" s="132"/>
      <c r="B349" s="133"/>
      <c r="C349" s="167" t="s">
        <v>257</v>
      </c>
      <c r="D349" s="168"/>
      <c r="E349" s="134">
        <v>0</v>
      </c>
      <c r="F349" s="135"/>
      <c r="G349" s="136"/>
    </row>
    <row r="350" spans="1:7" ht="12.75">
      <c r="A350" s="132"/>
      <c r="B350" s="133"/>
      <c r="C350" s="167" t="s">
        <v>321</v>
      </c>
      <c r="D350" s="168"/>
      <c r="E350" s="134">
        <v>0</v>
      </c>
      <c r="F350" s="135"/>
      <c r="G350" s="136"/>
    </row>
    <row r="351" spans="1:7" ht="12.75">
      <c r="A351" s="132"/>
      <c r="B351" s="133"/>
      <c r="C351" s="167" t="s">
        <v>322</v>
      </c>
      <c r="D351" s="168"/>
      <c r="E351" s="134">
        <v>0</v>
      </c>
      <c r="F351" s="135"/>
      <c r="G351" s="136"/>
    </row>
    <row r="352" spans="1:7" ht="12.75">
      <c r="A352" s="132"/>
      <c r="B352" s="133"/>
      <c r="C352" s="167" t="s">
        <v>323</v>
      </c>
      <c r="D352" s="168"/>
      <c r="E352" s="134">
        <v>0</v>
      </c>
      <c r="F352" s="135"/>
      <c r="G352" s="136"/>
    </row>
    <row r="353" spans="1:7" ht="12.75">
      <c r="A353" s="132"/>
      <c r="B353" s="133"/>
      <c r="C353" s="167" t="s">
        <v>324</v>
      </c>
      <c r="D353" s="168"/>
      <c r="E353" s="134">
        <v>0</v>
      </c>
      <c r="F353" s="135"/>
      <c r="G353" s="136"/>
    </row>
    <row r="354" spans="1:7" ht="12.75">
      <c r="A354" s="132"/>
      <c r="B354" s="133"/>
      <c r="C354" s="167" t="s">
        <v>325</v>
      </c>
      <c r="D354" s="168"/>
      <c r="E354" s="134">
        <v>0</v>
      </c>
      <c r="F354" s="135"/>
      <c r="G354" s="136"/>
    </row>
    <row r="355" spans="1:7" ht="12.75">
      <c r="A355" s="132"/>
      <c r="B355" s="133"/>
      <c r="C355" s="167" t="s">
        <v>211</v>
      </c>
      <c r="D355" s="168"/>
      <c r="E355" s="134">
        <v>0</v>
      </c>
      <c r="F355" s="135"/>
      <c r="G355" s="136"/>
    </row>
    <row r="356" spans="1:7" ht="12.75">
      <c r="A356" s="132"/>
      <c r="B356" s="133"/>
      <c r="C356" s="167">
        <v>8</v>
      </c>
      <c r="D356" s="168"/>
      <c r="E356" s="134">
        <v>8</v>
      </c>
      <c r="F356" s="135"/>
      <c r="G356" s="136"/>
    </row>
    <row r="357" spans="1:7" ht="12.75">
      <c r="A357" s="126">
        <v>42</v>
      </c>
      <c r="B357" s="127" t="s">
        <v>326</v>
      </c>
      <c r="C357" s="128" t="s">
        <v>327</v>
      </c>
      <c r="D357" s="129" t="s">
        <v>111</v>
      </c>
      <c r="E357" s="130">
        <v>3</v>
      </c>
      <c r="F357" s="130"/>
      <c r="G357" s="131">
        <f>E357*F357</f>
        <v>0</v>
      </c>
    </row>
    <row r="358" spans="1:7" ht="12.75">
      <c r="A358" s="132"/>
      <c r="B358" s="133"/>
      <c r="C358" s="167" t="s">
        <v>328</v>
      </c>
      <c r="D358" s="168"/>
      <c r="E358" s="134">
        <v>0</v>
      </c>
      <c r="F358" s="135"/>
      <c r="G358" s="136"/>
    </row>
    <row r="359" spans="1:7" ht="12.75">
      <c r="A359" s="132"/>
      <c r="B359" s="133"/>
      <c r="C359" s="167" t="s">
        <v>194</v>
      </c>
      <c r="D359" s="168"/>
      <c r="E359" s="134">
        <v>0</v>
      </c>
      <c r="F359" s="135"/>
      <c r="G359" s="136"/>
    </row>
    <row r="360" spans="1:7" ht="12.75">
      <c r="A360" s="132"/>
      <c r="B360" s="133"/>
      <c r="C360" s="167" t="s">
        <v>329</v>
      </c>
      <c r="D360" s="168"/>
      <c r="E360" s="134">
        <v>0</v>
      </c>
      <c r="F360" s="135"/>
      <c r="G360" s="136"/>
    </row>
    <row r="361" spans="1:7" ht="12.75">
      <c r="A361" s="132"/>
      <c r="B361" s="133"/>
      <c r="C361" s="167" t="s">
        <v>330</v>
      </c>
      <c r="D361" s="168"/>
      <c r="E361" s="134">
        <v>0</v>
      </c>
      <c r="F361" s="135"/>
      <c r="G361" s="136"/>
    </row>
    <row r="362" spans="1:7" ht="12.75">
      <c r="A362" s="132"/>
      <c r="B362" s="133"/>
      <c r="C362" s="167" t="s">
        <v>237</v>
      </c>
      <c r="D362" s="168"/>
      <c r="E362" s="134">
        <v>0</v>
      </c>
      <c r="F362" s="135"/>
      <c r="G362" s="136"/>
    </row>
    <row r="363" spans="1:7" ht="12.75">
      <c r="A363" s="132"/>
      <c r="B363" s="133"/>
      <c r="C363" s="167" t="s">
        <v>318</v>
      </c>
      <c r="D363" s="168"/>
      <c r="E363" s="134">
        <v>0</v>
      </c>
      <c r="F363" s="135"/>
      <c r="G363" s="136"/>
    </row>
    <row r="364" spans="1:7" ht="12.75">
      <c r="A364" s="132"/>
      <c r="B364" s="133"/>
      <c r="C364" s="167" t="s">
        <v>236</v>
      </c>
      <c r="D364" s="168"/>
      <c r="E364" s="134">
        <v>0</v>
      </c>
      <c r="F364" s="135"/>
      <c r="G364" s="136"/>
    </row>
    <row r="365" spans="1:7" ht="12.75">
      <c r="A365" s="132"/>
      <c r="B365" s="133"/>
      <c r="C365" s="167" t="s">
        <v>331</v>
      </c>
      <c r="D365" s="168"/>
      <c r="E365" s="134">
        <v>0</v>
      </c>
      <c r="F365" s="135"/>
      <c r="G365" s="136"/>
    </row>
    <row r="366" spans="1:7" ht="12.75">
      <c r="A366" s="132"/>
      <c r="B366" s="133"/>
      <c r="C366" s="167" t="s">
        <v>211</v>
      </c>
      <c r="D366" s="168"/>
      <c r="E366" s="134">
        <v>0</v>
      </c>
      <c r="F366" s="135"/>
      <c r="G366" s="136"/>
    </row>
    <row r="367" spans="1:7" ht="12.75">
      <c r="A367" s="132"/>
      <c r="B367" s="133"/>
      <c r="C367" s="167">
        <v>3</v>
      </c>
      <c r="D367" s="168"/>
      <c r="E367" s="134">
        <v>3</v>
      </c>
      <c r="F367" s="135"/>
      <c r="G367" s="136"/>
    </row>
    <row r="368" spans="1:7" ht="12.75">
      <c r="A368" s="126">
        <v>43</v>
      </c>
      <c r="B368" s="127" t="s">
        <v>332</v>
      </c>
      <c r="C368" s="128" t="s">
        <v>333</v>
      </c>
      <c r="D368" s="129" t="s">
        <v>111</v>
      </c>
      <c r="E368" s="130">
        <v>1</v>
      </c>
      <c r="F368" s="130"/>
      <c r="G368" s="131">
        <f>E368*F368</f>
        <v>0</v>
      </c>
    </row>
    <row r="369" spans="1:7" ht="12.75">
      <c r="A369" s="132"/>
      <c r="B369" s="133"/>
      <c r="C369" s="167" t="s">
        <v>334</v>
      </c>
      <c r="D369" s="168"/>
      <c r="E369" s="134">
        <v>0</v>
      </c>
      <c r="F369" s="135"/>
      <c r="G369" s="136"/>
    </row>
    <row r="370" spans="1:7" ht="12.75">
      <c r="A370" s="132"/>
      <c r="B370" s="133"/>
      <c r="C370" s="167" t="s">
        <v>335</v>
      </c>
      <c r="D370" s="168"/>
      <c r="E370" s="134">
        <v>0</v>
      </c>
      <c r="F370" s="135"/>
      <c r="G370" s="136"/>
    </row>
    <row r="371" spans="1:7" ht="12.75">
      <c r="A371" s="132"/>
      <c r="B371" s="133"/>
      <c r="C371" s="167" t="s">
        <v>283</v>
      </c>
      <c r="D371" s="168"/>
      <c r="E371" s="134">
        <v>0</v>
      </c>
      <c r="F371" s="135"/>
      <c r="G371" s="136"/>
    </row>
    <row r="372" spans="1:7" ht="12.75">
      <c r="A372" s="132"/>
      <c r="B372" s="133"/>
      <c r="C372" s="167" t="s">
        <v>237</v>
      </c>
      <c r="D372" s="168"/>
      <c r="E372" s="134">
        <v>0</v>
      </c>
      <c r="F372" s="135"/>
      <c r="G372" s="136"/>
    </row>
    <row r="373" spans="1:7" ht="12.75">
      <c r="A373" s="132"/>
      <c r="B373" s="133"/>
      <c r="C373" s="167" t="s">
        <v>336</v>
      </c>
      <c r="D373" s="168"/>
      <c r="E373" s="134">
        <v>0</v>
      </c>
      <c r="F373" s="135"/>
      <c r="G373" s="136"/>
    </row>
    <row r="374" spans="1:7" ht="12.75">
      <c r="A374" s="132"/>
      <c r="B374" s="133"/>
      <c r="C374" s="167" t="s">
        <v>337</v>
      </c>
      <c r="D374" s="168"/>
      <c r="E374" s="134">
        <v>0</v>
      </c>
      <c r="F374" s="135"/>
      <c r="G374" s="136"/>
    </row>
    <row r="375" spans="1:7" ht="12.75">
      <c r="A375" s="132"/>
      <c r="B375" s="133"/>
      <c r="C375" s="167" t="s">
        <v>211</v>
      </c>
      <c r="D375" s="168"/>
      <c r="E375" s="134">
        <v>0</v>
      </c>
      <c r="F375" s="135"/>
      <c r="G375" s="136"/>
    </row>
    <row r="376" spans="1:7" ht="12.75">
      <c r="A376" s="132"/>
      <c r="B376" s="133"/>
      <c r="C376" s="167">
        <v>1</v>
      </c>
      <c r="D376" s="168"/>
      <c r="E376" s="134">
        <v>1</v>
      </c>
      <c r="F376" s="135"/>
      <c r="G376" s="136"/>
    </row>
    <row r="377" spans="1:7" ht="12.75">
      <c r="A377" s="126">
        <v>44</v>
      </c>
      <c r="B377" s="127" t="s">
        <v>338</v>
      </c>
      <c r="C377" s="128" t="s">
        <v>339</v>
      </c>
      <c r="D377" s="129" t="s">
        <v>111</v>
      </c>
      <c r="E377" s="130">
        <v>3</v>
      </c>
      <c r="F377" s="130"/>
      <c r="G377" s="131">
        <f>E377*F377</f>
        <v>0</v>
      </c>
    </row>
    <row r="378" spans="1:7" ht="12.75">
      <c r="A378" s="132"/>
      <c r="B378" s="133"/>
      <c r="C378" s="167" t="s">
        <v>340</v>
      </c>
      <c r="D378" s="168"/>
      <c r="E378" s="134">
        <v>0</v>
      </c>
      <c r="F378" s="135"/>
      <c r="G378" s="136"/>
    </row>
    <row r="379" spans="1:7" ht="12.75">
      <c r="A379" s="132"/>
      <c r="B379" s="133"/>
      <c r="C379" s="167" t="s">
        <v>194</v>
      </c>
      <c r="D379" s="168"/>
      <c r="E379" s="134">
        <v>0</v>
      </c>
      <c r="F379" s="135"/>
      <c r="G379" s="136"/>
    </row>
    <row r="380" spans="1:7" ht="12.75">
      <c r="A380" s="132"/>
      <c r="B380" s="133"/>
      <c r="C380" s="167" t="s">
        <v>235</v>
      </c>
      <c r="D380" s="168"/>
      <c r="E380" s="134">
        <v>0</v>
      </c>
      <c r="F380" s="135"/>
      <c r="G380" s="136"/>
    </row>
    <row r="381" spans="1:7" ht="12.75">
      <c r="A381" s="132"/>
      <c r="B381" s="133"/>
      <c r="C381" s="167" t="s">
        <v>237</v>
      </c>
      <c r="D381" s="168"/>
      <c r="E381" s="134">
        <v>0</v>
      </c>
      <c r="F381" s="135"/>
      <c r="G381" s="136"/>
    </row>
    <row r="382" spans="1:7" ht="12.75">
      <c r="A382" s="132"/>
      <c r="B382" s="133"/>
      <c r="C382" s="167" t="s">
        <v>336</v>
      </c>
      <c r="D382" s="168"/>
      <c r="E382" s="134">
        <v>0</v>
      </c>
      <c r="F382" s="135"/>
      <c r="G382" s="136"/>
    </row>
    <row r="383" spans="1:7" ht="12.75">
      <c r="A383" s="132"/>
      <c r="B383" s="133"/>
      <c r="C383" s="167" t="s">
        <v>341</v>
      </c>
      <c r="D383" s="168"/>
      <c r="E383" s="134">
        <v>0</v>
      </c>
      <c r="F383" s="135"/>
      <c r="G383" s="136"/>
    </row>
    <row r="384" spans="1:7" ht="12.75">
      <c r="A384" s="132"/>
      <c r="B384" s="133"/>
      <c r="C384" s="167" t="s">
        <v>211</v>
      </c>
      <c r="D384" s="168"/>
      <c r="E384" s="134">
        <v>0</v>
      </c>
      <c r="F384" s="135"/>
      <c r="G384" s="136"/>
    </row>
    <row r="385" spans="1:7" ht="12.75">
      <c r="A385" s="132"/>
      <c r="B385" s="133"/>
      <c r="C385" s="167">
        <v>3</v>
      </c>
      <c r="D385" s="168"/>
      <c r="E385" s="134">
        <v>3</v>
      </c>
      <c r="F385" s="135"/>
      <c r="G385" s="136"/>
    </row>
    <row r="386" spans="1:7" ht="12.75">
      <c r="A386" s="126">
        <v>45</v>
      </c>
      <c r="B386" s="127" t="s">
        <v>342</v>
      </c>
      <c r="C386" s="128" t="s">
        <v>343</v>
      </c>
      <c r="D386" s="129" t="s">
        <v>111</v>
      </c>
      <c r="E386" s="130">
        <v>1</v>
      </c>
      <c r="F386" s="130"/>
      <c r="G386" s="131">
        <f>E386*F386</f>
        <v>0</v>
      </c>
    </row>
    <row r="387" spans="1:7" ht="12.75">
      <c r="A387" s="132"/>
      <c r="B387" s="133"/>
      <c r="C387" s="167" t="s">
        <v>344</v>
      </c>
      <c r="D387" s="168"/>
      <c r="E387" s="134">
        <v>0</v>
      </c>
      <c r="F387" s="135"/>
      <c r="G387" s="136"/>
    </row>
    <row r="388" spans="1:7" ht="12.75">
      <c r="A388" s="132"/>
      <c r="B388" s="133"/>
      <c r="C388" s="167" t="s">
        <v>194</v>
      </c>
      <c r="D388" s="168"/>
      <c r="E388" s="134">
        <v>0</v>
      </c>
      <c r="F388" s="135"/>
      <c r="G388" s="136"/>
    </row>
    <row r="389" spans="1:7" ht="12.75">
      <c r="A389" s="132"/>
      <c r="B389" s="133"/>
      <c r="C389" s="167" t="s">
        <v>345</v>
      </c>
      <c r="D389" s="168"/>
      <c r="E389" s="134">
        <v>0</v>
      </c>
      <c r="F389" s="135"/>
      <c r="G389" s="136"/>
    </row>
    <row r="390" spans="1:7" ht="12.75">
      <c r="A390" s="132"/>
      <c r="B390" s="133"/>
      <c r="C390" s="167" t="s">
        <v>346</v>
      </c>
      <c r="D390" s="168"/>
      <c r="E390" s="134">
        <v>0</v>
      </c>
      <c r="F390" s="135"/>
      <c r="G390" s="136"/>
    </row>
    <row r="391" spans="1:7" ht="12.75">
      <c r="A391" s="132"/>
      <c r="B391" s="133"/>
      <c r="C391" s="167" t="s">
        <v>198</v>
      </c>
      <c r="D391" s="168"/>
      <c r="E391" s="134">
        <v>0</v>
      </c>
      <c r="F391" s="135"/>
      <c r="G391" s="136"/>
    </row>
    <row r="392" spans="1:7" ht="12.75">
      <c r="A392" s="132"/>
      <c r="B392" s="133"/>
      <c r="C392" s="167" t="s">
        <v>272</v>
      </c>
      <c r="D392" s="168"/>
      <c r="E392" s="134">
        <v>0</v>
      </c>
      <c r="F392" s="135"/>
      <c r="G392" s="136"/>
    </row>
    <row r="393" spans="1:7" ht="12.75">
      <c r="A393" s="132"/>
      <c r="B393" s="133"/>
      <c r="C393" s="167" t="s">
        <v>347</v>
      </c>
      <c r="D393" s="168"/>
      <c r="E393" s="134">
        <v>0</v>
      </c>
      <c r="F393" s="135"/>
      <c r="G393" s="136"/>
    </row>
    <row r="394" spans="1:7" ht="12.75">
      <c r="A394" s="132"/>
      <c r="B394" s="133"/>
      <c r="C394" s="167">
        <v>1</v>
      </c>
      <c r="D394" s="168"/>
      <c r="E394" s="134">
        <v>1</v>
      </c>
      <c r="F394" s="135"/>
      <c r="G394" s="136"/>
    </row>
    <row r="395" spans="1:7" ht="12.75">
      <c r="A395" s="126">
        <v>46</v>
      </c>
      <c r="B395" s="127" t="s">
        <v>348</v>
      </c>
      <c r="C395" s="128" t="s">
        <v>349</v>
      </c>
      <c r="D395" s="129" t="s">
        <v>111</v>
      </c>
      <c r="E395" s="130">
        <v>1</v>
      </c>
      <c r="F395" s="130"/>
      <c r="G395" s="131">
        <f>E395*F395</f>
        <v>0</v>
      </c>
    </row>
    <row r="396" spans="1:7" ht="12.75">
      <c r="A396" s="132"/>
      <c r="B396" s="133"/>
      <c r="C396" s="167" t="s">
        <v>350</v>
      </c>
      <c r="D396" s="168"/>
      <c r="E396" s="134">
        <v>0</v>
      </c>
      <c r="F396" s="135"/>
      <c r="G396" s="136"/>
    </row>
    <row r="397" spans="1:7" ht="12.75">
      <c r="A397" s="132"/>
      <c r="B397" s="133"/>
      <c r="C397" s="167" t="s">
        <v>194</v>
      </c>
      <c r="D397" s="168"/>
      <c r="E397" s="134">
        <v>0</v>
      </c>
      <c r="F397" s="135"/>
      <c r="G397" s="136"/>
    </row>
    <row r="398" spans="1:7" ht="12.75">
      <c r="A398" s="132"/>
      <c r="B398" s="133"/>
      <c r="C398" s="167" t="s">
        <v>345</v>
      </c>
      <c r="D398" s="168"/>
      <c r="E398" s="134">
        <v>0</v>
      </c>
      <c r="F398" s="135"/>
      <c r="G398" s="136"/>
    </row>
    <row r="399" spans="1:7" ht="12.75">
      <c r="A399" s="132"/>
      <c r="B399" s="133"/>
      <c r="C399" s="167" t="s">
        <v>346</v>
      </c>
      <c r="D399" s="168"/>
      <c r="E399" s="134">
        <v>0</v>
      </c>
      <c r="F399" s="135"/>
      <c r="G399" s="136"/>
    </row>
    <row r="400" spans="1:7" ht="12.75">
      <c r="A400" s="132"/>
      <c r="B400" s="133"/>
      <c r="C400" s="167" t="s">
        <v>351</v>
      </c>
      <c r="D400" s="168"/>
      <c r="E400" s="134">
        <v>0</v>
      </c>
      <c r="F400" s="135"/>
      <c r="G400" s="136"/>
    </row>
    <row r="401" spans="1:7" ht="12.75">
      <c r="A401" s="132"/>
      <c r="B401" s="133"/>
      <c r="C401" s="167" t="s">
        <v>272</v>
      </c>
      <c r="D401" s="168"/>
      <c r="E401" s="134">
        <v>0</v>
      </c>
      <c r="F401" s="135"/>
      <c r="G401" s="136"/>
    </row>
    <row r="402" spans="1:7" ht="12.75">
      <c r="A402" s="132"/>
      <c r="B402" s="133"/>
      <c r="C402" s="167" t="s">
        <v>211</v>
      </c>
      <c r="D402" s="168"/>
      <c r="E402" s="134">
        <v>0</v>
      </c>
      <c r="F402" s="135"/>
      <c r="G402" s="136"/>
    </row>
    <row r="403" spans="1:7" ht="12.75">
      <c r="A403" s="132"/>
      <c r="B403" s="133"/>
      <c r="C403" s="167">
        <v>1</v>
      </c>
      <c r="D403" s="168"/>
      <c r="E403" s="134">
        <v>1</v>
      </c>
      <c r="F403" s="135"/>
      <c r="G403" s="136"/>
    </row>
    <row r="404" spans="1:7" ht="12.75">
      <c r="A404" s="137"/>
      <c r="B404" s="138" t="s">
        <v>58</v>
      </c>
      <c r="C404" s="139" t="str">
        <f>CONCATENATE(B188," ",C188)</f>
        <v>769 Otvorove prvky z plastu</v>
      </c>
      <c r="D404" s="137"/>
      <c r="E404" s="140"/>
      <c r="F404" s="140"/>
      <c r="G404" s="141">
        <f>SUM(G188:G403)</f>
        <v>0</v>
      </c>
    </row>
    <row r="405" spans="1:9" ht="12.75">
      <c r="A405" s="119" t="s">
        <v>57</v>
      </c>
      <c r="B405" s="120" t="s">
        <v>352</v>
      </c>
      <c r="C405" s="121" t="s">
        <v>353</v>
      </c>
      <c r="D405" s="122"/>
      <c r="E405" s="123"/>
      <c r="F405" s="123"/>
      <c r="G405" s="124"/>
      <c r="H405" s="125"/>
      <c r="I405" s="125"/>
    </row>
    <row r="406" spans="1:7" ht="12.75">
      <c r="A406" s="126">
        <v>47</v>
      </c>
      <c r="B406" s="127" t="s">
        <v>354</v>
      </c>
      <c r="C406" s="128" t="s">
        <v>355</v>
      </c>
      <c r="D406" s="129" t="s">
        <v>65</v>
      </c>
      <c r="E406" s="130">
        <v>4.3115</v>
      </c>
      <c r="F406" s="130"/>
      <c r="G406" s="131">
        <f>E406*F406</f>
        <v>0</v>
      </c>
    </row>
    <row r="407" spans="1:7" ht="12.75">
      <c r="A407" s="132"/>
      <c r="B407" s="133"/>
      <c r="C407" s="167" t="s">
        <v>356</v>
      </c>
      <c r="D407" s="168"/>
      <c r="E407" s="134">
        <v>0</v>
      </c>
      <c r="F407" s="135"/>
      <c r="G407" s="136"/>
    </row>
    <row r="408" spans="1:7" ht="12.75">
      <c r="A408" s="132"/>
      <c r="B408" s="133"/>
      <c r="C408" s="167" t="s">
        <v>357</v>
      </c>
      <c r="D408" s="168"/>
      <c r="E408" s="134">
        <v>1.575</v>
      </c>
      <c r="F408" s="135"/>
      <c r="G408" s="136"/>
    </row>
    <row r="409" spans="1:7" ht="12.75">
      <c r="A409" s="132"/>
      <c r="B409" s="133"/>
      <c r="C409" s="167" t="s">
        <v>358</v>
      </c>
      <c r="D409" s="168"/>
      <c r="E409" s="134">
        <v>1.1475</v>
      </c>
      <c r="F409" s="135"/>
      <c r="G409" s="136"/>
    </row>
    <row r="410" spans="1:7" ht="12.75">
      <c r="A410" s="132"/>
      <c r="B410" s="133"/>
      <c r="C410" s="167" t="s">
        <v>359</v>
      </c>
      <c r="D410" s="168"/>
      <c r="E410" s="134">
        <v>0.225</v>
      </c>
      <c r="F410" s="135"/>
      <c r="G410" s="136"/>
    </row>
    <row r="411" spans="1:7" ht="12.75">
      <c r="A411" s="132"/>
      <c r="B411" s="133"/>
      <c r="C411" s="167" t="s">
        <v>360</v>
      </c>
      <c r="D411" s="168"/>
      <c r="E411" s="134">
        <v>0.3</v>
      </c>
      <c r="F411" s="135"/>
      <c r="G411" s="136"/>
    </row>
    <row r="412" spans="1:7" ht="12.75">
      <c r="A412" s="132"/>
      <c r="B412" s="133"/>
      <c r="C412" s="167" t="s">
        <v>361</v>
      </c>
      <c r="D412" s="168"/>
      <c r="E412" s="134">
        <v>1.064</v>
      </c>
      <c r="F412" s="135"/>
      <c r="G412" s="136"/>
    </row>
    <row r="413" spans="1:7" ht="12.75">
      <c r="A413" s="126">
        <v>48</v>
      </c>
      <c r="B413" s="127" t="s">
        <v>362</v>
      </c>
      <c r="C413" s="128" t="s">
        <v>363</v>
      </c>
      <c r="D413" s="129" t="s">
        <v>65</v>
      </c>
      <c r="E413" s="130">
        <v>4.741</v>
      </c>
      <c r="F413" s="130"/>
      <c r="G413" s="131">
        <f>E413*F413</f>
        <v>0</v>
      </c>
    </row>
    <row r="414" spans="1:7" ht="12.75">
      <c r="A414" s="132"/>
      <c r="B414" s="133"/>
      <c r="C414" s="167" t="s">
        <v>364</v>
      </c>
      <c r="D414" s="168"/>
      <c r="E414" s="134">
        <v>4.741</v>
      </c>
      <c r="F414" s="135"/>
      <c r="G414" s="136"/>
    </row>
    <row r="415" spans="1:7" ht="12.75">
      <c r="A415" s="137"/>
      <c r="B415" s="138" t="s">
        <v>58</v>
      </c>
      <c r="C415" s="139" t="str">
        <f>CONCATENATE(B405," ",C405)</f>
        <v>781 Obklady keramické</v>
      </c>
      <c r="D415" s="137"/>
      <c r="E415" s="140"/>
      <c r="F415" s="140"/>
      <c r="G415" s="141">
        <f>SUM(G405:G414)</f>
        <v>0</v>
      </c>
    </row>
    <row r="416" spans="1:9" ht="12.75">
      <c r="A416" s="119" t="s">
        <v>57</v>
      </c>
      <c r="B416" s="120" t="s">
        <v>365</v>
      </c>
      <c r="C416" s="121" t="s">
        <v>366</v>
      </c>
      <c r="D416" s="122"/>
      <c r="E416" s="123"/>
      <c r="F416" s="123"/>
      <c r="G416" s="124"/>
      <c r="H416" s="125"/>
      <c r="I416" s="125"/>
    </row>
    <row r="417" spans="1:7" ht="12.75">
      <c r="A417" s="126">
        <v>49</v>
      </c>
      <c r="B417" s="127" t="s">
        <v>367</v>
      </c>
      <c r="C417" s="128" t="s">
        <v>368</v>
      </c>
      <c r="D417" s="129" t="s">
        <v>65</v>
      </c>
      <c r="E417" s="130">
        <v>122.34</v>
      </c>
      <c r="F417" s="130"/>
      <c r="G417" s="131">
        <f>E417*F417</f>
        <v>0</v>
      </c>
    </row>
    <row r="418" spans="1:7" ht="12.75">
      <c r="A418" s="132"/>
      <c r="B418" s="133"/>
      <c r="C418" s="167" t="s">
        <v>369</v>
      </c>
      <c r="D418" s="168"/>
      <c r="E418" s="134">
        <v>122.34</v>
      </c>
      <c r="F418" s="135"/>
      <c r="G418" s="136"/>
    </row>
    <row r="419" spans="1:7" ht="12.75">
      <c r="A419" s="137"/>
      <c r="B419" s="138" t="s">
        <v>58</v>
      </c>
      <c r="C419" s="139" t="str">
        <f>CONCATENATE(B416," ",C416)</f>
        <v>784 Malby</v>
      </c>
      <c r="D419" s="137"/>
      <c r="E419" s="140"/>
      <c r="F419" s="140"/>
      <c r="G419" s="141">
        <f>SUM(G416:G418)</f>
        <v>0</v>
      </c>
    </row>
    <row r="420" spans="1:7" ht="12.75">
      <c r="A420" s="100"/>
      <c r="B420" s="100"/>
      <c r="C420" s="100"/>
      <c r="D420" s="100"/>
      <c r="E420" s="100"/>
      <c r="F420" s="100"/>
      <c r="G420" s="100"/>
    </row>
    <row r="421" ht="12.75">
      <c r="E421" s="99"/>
    </row>
    <row r="422" ht="12.75">
      <c r="E422" s="99"/>
    </row>
    <row r="423" ht="12.75">
      <c r="E423" s="99"/>
    </row>
    <row r="424" ht="12.75">
      <c r="E424" s="99"/>
    </row>
    <row r="425" ht="12.75">
      <c r="E425" s="99"/>
    </row>
    <row r="426" ht="12.75">
      <c r="E426" s="99"/>
    </row>
    <row r="427" ht="12.75">
      <c r="E427" s="99"/>
    </row>
    <row r="428" ht="12.75">
      <c r="E428" s="99"/>
    </row>
    <row r="429" ht="12.75">
      <c r="E429" s="99"/>
    </row>
    <row r="430" ht="12.75">
      <c r="E430" s="99"/>
    </row>
    <row r="431" ht="12.75">
      <c r="E431" s="99"/>
    </row>
    <row r="432" ht="12.75">
      <c r="E432" s="99"/>
    </row>
    <row r="433" ht="12.75">
      <c r="E433" s="99"/>
    </row>
    <row r="434" ht="12.75">
      <c r="E434" s="99"/>
    </row>
    <row r="435" ht="12.75">
      <c r="E435" s="99"/>
    </row>
    <row r="436" ht="12.75">
      <c r="E436" s="99"/>
    </row>
    <row r="437" ht="12.75">
      <c r="E437" s="99"/>
    </row>
    <row r="438" ht="12.75">
      <c r="E438" s="99"/>
    </row>
    <row r="439" ht="12.75">
      <c r="E439" s="99"/>
    </row>
    <row r="440" ht="12.75">
      <c r="E440" s="99"/>
    </row>
    <row r="441" ht="12.75">
      <c r="E441" s="99"/>
    </row>
    <row r="442" ht="12.75">
      <c r="E442" s="99"/>
    </row>
    <row r="443" spans="1:7" ht="12.75">
      <c r="A443" s="142"/>
      <c r="B443" s="142"/>
      <c r="C443" s="142"/>
      <c r="D443" s="142"/>
      <c r="E443" s="142"/>
      <c r="F443" s="142"/>
      <c r="G443" s="142"/>
    </row>
    <row r="444" spans="1:7" ht="12.75">
      <c r="A444" s="142"/>
      <c r="B444" s="142"/>
      <c r="C444" s="142"/>
      <c r="D444" s="142"/>
      <c r="E444" s="142"/>
      <c r="F444" s="142"/>
      <c r="G444" s="142"/>
    </row>
    <row r="445" spans="1:7" ht="12.75">
      <c r="A445" s="142"/>
      <c r="B445" s="142"/>
      <c r="C445" s="142"/>
      <c r="D445" s="142"/>
      <c r="E445" s="142"/>
      <c r="F445" s="142"/>
      <c r="G445" s="142"/>
    </row>
    <row r="446" spans="1:7" ht="12.75">
      <c r="A446" s="142"/>
      <c r="B446" s="142"/>
      <c r="C446" s="142"/>
      <c r="D446" s="142"/>
      <c r="E446" s="142"/>
      <c r="F446" s="142"/>
      <c r="G446" s="142"/>
    </row>
    <row r="447" ht="12.75">
      <c r="E447" s="99"/>
    </row>
    <row r="448" ht="12.75">
      <c r="E448" s="99"/>
    </row>
    <row r="449" ht="12.75">
      <c r="E449" s="99"/>
    </row>
    <row r="450" ht="12.75">
      <c r="E450" s="99"/>
    </row>
    <row r="451" ht="12.75">
      <c r="E451" s="99"/>
    </row>
    <row r="452" ht="12.75">
      <c r="E452" s="99"/>
    </row>
    <row r="453" ht="12.75">
      <c r="E453" s="99"/>
    </row>
    <row r="454" ht="12.75">
      <c r="E454" s="99"/>
    </row>
    <row r="455" ht="12.75">
      <c r="E455" s="99"/>
    </row>
    <row r="456" ht="12.75">
      <c r="E456" s="99"/>
    </row>
    <row r="457" ht="12.75">
      <c r="E457" s="99"/>
    </row>
    <row r="458" ht="12.75">
      <c r="E458" s="99"/>
    </row>
    <row r="459" ht="12.75">
      <c r="E459" s="99"/>
    </row>
    <row r="460" ht="12.75">
      <c r="E460" s="99"/>
    </row>
    <row r="461" ht="12.75">
      <c r="E461" s="99"/>
    </row>
    <row r="462" ht="12.75">
      <c r="E462" s="99"/>
    </row>
    <row r="463" ht="12.75">
      <c r="E463" s="99"/>
    </row>
    <row r="464" ht="12.75">
      <c r="E464" s="99"/>
    </row>
    <row r="465" ht="12.75">
      <c r="E465" s="99"/>
    </row>
    <row r="466" ht="12.75">
      <c r="E466" s="99"/>
    </row>
    <row r="467" ht="12.75">
      <c r="E467" s="99"/>
    </row>
    <row r="468" ht="12.75">
      <c r="E468" s="99"/>
    </row>
    <row r="469" ht="12.75">
      <c r="E469" s="99"/>
    </row>
    <row r="470" ht="12.75">
      <c r="E470" s="99"/>
    </row>
    <row r="471" ht="12.75">
      <c r="E471" s="99"/>
    </row>
    <row r="472" ht="12.75">
      <c r="E472" s="99"/>
    </row>
    <row r="473" ht="12.75">
      <c r="E473" s="99"/>
    </row>
    <row r="474" ht="12.75">
      <c r="E474" s="99"/>
    </row>
    <row r="475" ht="12.75">
      <c r="E475" s="99"/>
    </row>
    <row r="476" ht="12.75">
      <c r="E476" s="99"/>
    </row>
    <row r="477" ht="12.75">
      <c r="E477" s="99"/>
    </row>
    <row r="478" spans="1:2" ht="12.75">
      <c r="A478" s="143"/>
      <c r="B478" s="143"/>
    </row>
    <row r="479" spans="1:7" ht="12.75">
      <c r="A479" s="142"/>
      <c r="B479" s="142"/>
      <c r="C479" s="145"/>
      <c r="D479" s="145"/>
      <c r="E479" s="146"/>
      <c r="F479" s="145"/>
      <c r="G479" s="147"/>
    </row>
    <row r="480" spans="1:7" ht="12.75">
      <c r="A480" s="148"/>
      <c r="B480" s="148"/>
      <c r="C480" s="142"/>
      <c r="D480" s="142"/>
      <c r="E480" s="149"/>
      <c r="F480" s="142"/>
      <c r="G480" s="142"/>
    </row>
    <row r="481" spans="1:7" ht="12.75">
      <c r="A481" s="142"/>
      <c r="B481" s="142"/>
      <c r="C481" s="142"/>
      <c r="D481" s="142"/>
      <c r="E481" s="149"/>
      <c r="F481" s="142"/>
      <c r="G481" s="142"/>
    </row>
    <row r="482" spans="1:7" ht="12.75">
      <c r="A482" s="142"/>
      <c r="B482" s="142"/>
      <c r="C482" s="142"/>
      <c r="D482" s="142"/>
      <c r="E482" s="149"/>
      <c r="F482" s="142"/>
      <c r="G482" s="142"/>
    </row>
    <row r="483" spans="1:7" ht="12.75">
      <c r="A483" s="142"/>
      <c r="B483" s="142"/>
      <c r="C483" s="142"/>
      <c r="D483" s="142"/>
      <c r="E483" s="149"/>
      <c r="F483" s="142"/>
      <c r="G483" s="142"/>
    </row>
    <row r="484" spans="1:7" ht="12.75">
      <c r="A484" s="142"/>
      <c r="B484" s="142"/>
      <c r="C484" s="142"/>
      <c r="D484" s="142"/>
      <c r="E484" s="149"/>
      <c r="F484" s="142"/>
      <c r="G484" s="142"/>
    </row>
    <row r="485" spans="1:7" ht="12.75">
      <c r="A485" s="142"/>
      <c r="B485" s="142"/>
      <c r="C485" s="142"/>
      <c r="D485" s="142"/>
      <c r="E485" s="149"/>
      <c r="F485" s="142"/>
      <c r="G485" s="142"/>
    </row>
    <row r="486" spans="1:7" ht="12.75">
      <c r="A486" s="142"/>
      <c r="B486" s="142"/>
      <c r="C486" s="142"/>
      <c r="D486" s="142"/>
      <c r="E486" s="149"/>
      <c r="F486" s="142"/>
      <c r="G486" s="142"/>
    </row>
    <row r="487" spans="1:7" ht="12.75">
      <c r="A487" s="142"/>
      <c r="B487" s="142"/>
      <c r="C487" s="142"/>
      <c r="D487" s="142"/>
      <c r="E487" s="149"/>
      <c r="F487" s="142"/>
      <c r="G487" s="142"/>
    </row>
    <row r="488" spans="1:7" ht="12.75">
      <c r="A488" s="142"/>
      <c r="B488" s="142"/>
      <c r="C488" s="142"/>
      <c r="D488" s="142"/>
      <c r="E488" s="149"/>
      <c r="F488" s="142"/>
      <c r="G488" s="142"/>
    </row>
    <row r="489" spans="1:7" ht="12.75">
      <c r="A489" s="142"/>
      <c r="B489" s="142"/>
      <c r="C489" s="142"/>
      <c r="D489" s="142"/>
      <c r="E489" s="149"/>
      <c r="F489" s="142"/>
      <c r="G489" s="142"/>
    </row>
    <row r="490" spans="1:7" ht="12.75">
      <c r="A490" s="142"/>
      <c r="B490" s="142"/>
      <c r="C490" s="142"/>
      <c r="D490" s="142"/>
      <c r="E490" s="149"/>
      <c r="F490" s="142"/>
      <c r="G490" s="142"/>
    </row>
    <row r="491" spans="1:7" ht="12.75">
      <c r="A491" s="142"/>
      <c r="B491" s="142"/>
      <c r="C491" s="142"/>
      <c r="D491" s="142"/>
      <c r="E491" s="149"/>
      <c r="F491" s="142"/>
      <c r="G491" s="142"/>
    </row>
    <row r="492" spans="1:7" ht="12.75">
      <c r="A492" s="142"/>
      <c r="B492" s="142"/>
      <c r="C492" s="142"/>
      <c r="D492" s="142"/>
      <c r="E492" s="149"/>
      <c r="F492" s="142"/>
      <c r="G492" s="142"/>
    </row>
  </sheetData>
  <sheetProtection/>
  <mergeCells count="350">
    <mergeCell ref="C138:D138"/>
    <mergeCell ref="C9:D9"/>
    <mergeCell ref="C10:D10"/>
    <mergeCell ref="A1:G1"/>
    <mergeCell ref="A3:B3"/>
    <mergeCell ref="A4:B4"/>
    <mergeCell ref="E4:G4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4:D34"/>
    <mergeCell ref="C35:D35"/>
    <mergeCell ref="C28:D28"/>
    <mergeCell ref="C29:D29"/>
    <mergeCell ref="C30:D30"/>
    <mergeCell ref="C31:D31"/>
    <mergeCell ref="C53:D53"/>
    <mergeCell ref="C54:D54"/>
    <mergeCell ref="C39:D39"/>
    <mergeCell ref="C40:D40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61:D61"/>
    <mergeCell ref="C62:D62"/>
    <mergeCell ref="C55:D55"/>
    <mergeCell ref="C56:D56"/>
    <mergeCell ref="C57:D57"/>
    <mergeCell ref="C58:D58"/>
    <mergeCell ref="C59:D59"/>
    <mergeCell ref="C60:D60"/>
    <mergeCell ref="C74:D74"/>
    <mergeCell ref="C75:D75"/>
    <mergeCell ref="C64:D64"/>
    <mergeCell ref="C65:D65"/>
    <mergeCell ref="C67:D67"/>
    <mergeCell ref="C68:D68"/>
    <mergeCell ref="C69:D69"/>
    <mergeCell ref="C71:D71"/>
    <mergeCell ref="C72:D72"/>
    <mergeCell ref="C73:D73"/>
    <mergeCell ref="C96:D96"/>
    <mergeCell ref="C97:D97"/>
    <mergeCell ref="C99:D99"/>
    <mergeCell ref="C100:D100"/>
    <mergeCell ref="C95:D95"/>
    <mergeCell ref="C76:D76"/>
    <mergeCell ref="C78:D78"/>
    <mergeCell ref="C79:D79"/>
    <mergeCell ref="C81:D81"/>
    <mergeCell ref="C83:D83"/>
    <mergeCell ref="C91:D91"/>
    <mergeCell ref="C92:D92"/>
    <mergeCell ref="C93:D93"/>
    <mergeCell ref="C94:D94"/>
    <mergeCell ref="C87:D87"/>
    <mergeCell ref="C88:D88"/>
    <mergeCell ref="C89:D89"/>
    <mergeCell ref="C90:D90"/>
    <mergeCell ref="C113:D113"/>
    <mergeCell ref="C114:D114"/>
    <mergeCell ref="C102:D102"/>
    <mergeCell ref="C103:D103"/>
    <mergeCell ref="C104:D104"/>
    <mergeCell ref="C105:D105"/>
    <mergeCell ref="C106:D106"/>
    <mergeCell ref="C107:D107"/>
    <mergeCell ref="C109:D109"/>
    <mergeCell ref="C110:D110"/>
    <mergeCell ref="C111:D111"/>
    <mergeCell ref="C112:D112"/>
    <mergeCell ref="C132:D132"/>
    <mergeCell ref="C134:D134"/>
    <mergeCell ref="C115:D115"/>
    <mergeCell ref="C119:D119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30:D130"/>
    <mergeCell ref="C131:D131"/>
    <mergeCell ref="C147:D147"/>
    <mergeCell ref="C148:D148"/>
    <mergeCell ref="C135:D135"/>
    <mergeCell ref="C136:D13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56:D156"/>
    <mergeCell ref="C157:D157"/>
    <mergeCell ref="C158:D158"/>
    <mergeCell ref="C159:D159"/>
    <mergeCell ref="C149:D149"/>
    <mergeCell ref="C150:D150"/>
    <mergeCell ref="C151:D151"/>
    <mergeCell ref="C155:D155"/>
    <mergeCell ref="C171:D171"/>
    <mergeCell ref="C172:D172"/>
    <mergeCell ref="C160:D160"/>
    <mergeCell ref="C161:D161"/>
    <mergeCell ref="C162:D162"/>
    <mergeCell ref="C163:D163"/>
    <mergeCell ref="C165:D165"/>
    <mergeCell ref="C166:D166"/>
    <mergeCell ref="C167:D167"/>
    <mergeCell ref="C168:D168"/>
    <mergeCell ref="C169:D169"/>
    <mergeCell ref="C170:D170"/>
    <mergeCell ref="C184:D184"/>
    <mergeCell ref="C185:D185"/>
    <mergeCell ref="C173:D173"/>
    <mergeCell ref="C174:D174"/>
    <mergeCell ref="C175:D175"/>
    <mergeCell ref="C177:D177"/>
    <mergeCell ref="C178:D178"/>
    <mergeCell ref="C179:D179"/>
    <mergeCell ref="C180:D180"/>
    <mergeCell ref="C181:D181"/>
    <mergeCell ref="C182:D182"/>
    <mergeCell ref="C183:D183"/>
    <mergeCell ref="C201:D201"/>
    <mergeCell ref="C202:D202"/>
    <mergeCell ref="C186:D186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15:D215"/>
    <mergeCell ref="C216:D216"/>
    <mergeCell ref="C203:D203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4:D214"/>
    <mergeCell ref="C227:D227"/>
    <mergeCell ref="C229:D229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41:D241"/>
    <mergeCell ref="C242:D242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0:D240"/>
    <mergeCell ref="C254:D254"/>
    <mergeCell ref="C255:D255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3:D253"/>
    <mergeCell ref="C267:D267"/>
    <mergeCell ref="C268:D268"/>
    <mergeCell ref="C256:D256"/>
    <mergeCell ref="C257:D257"/>
    <mergeCell ref="C258:D258"/>
    <mergeCell ref="C259:D259"/>
    <mergeCell ref="C261:D261"/>
    <mergeCell ref="C262:D262"/>
    <mergeCell ref="C263:D263"/>
    <mergeCell ref="C264:D264"/>
    <mergeCell ref="C265:D265"/>
    <mergeCell ref="C266:D266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9:D279"/>
    <mergeCell ref="C280:D280"/>
    <mergeCell ref="C294:D294"/>
    <mergeCell ref="C295:D295"/>
    <mergeCell ref="C283:D283"/>
    <mergeCell ref="C284:D284"/>
    <mergeCell ref="C285:D285"/>
    <mergeCell ref="C286:D286"/>
    <mergeCell ref="C287:D287"/>
    <mergeCell ref="C289:D289"/>
    <mergeCell ref="C290:D290"/>
    <mergeCell ref="C291:D291"/>
    <mergeCell ref="C292:D292"/>
    <mergeCell ref="C293:D293"/>
    <mergeCell ref="C308:D308"/>
    <mergeCell ref="C309:D309"/>
    <mergeCell ref="C296:D296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7:D307"/>
    <mergeCell ref="C321:D321"/>
    <mergeCell ref="C322:D322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9:D319"/>
    <mergeCell ref="C320:D320"/>
    <mergeCell ref="C334:D334"/>
    <mergeCell ref="C335:D335"/>
    <mergeCell ref="C323:D323"/>
    <mergeCell ref="C324:D324"/>
    <mergeCell ref="C325:D325"/>
    <mergeCell ref="C326:D326"/>
    <mergeCell ref="C327:D327"/>
    <mergeCell ref="C329:D329"/>
    <mergeCell ref="C330:D330"/>
    <mergeCell ref="C331:D331"/>
    <mergeCell ref="C332:D332"/>
    <mergeCell ref="C333:D333"/>
    <mergeCell ref="C347:D347"/>
    <mergeCell ref="C349:D349"/>
    <mergeCell ref="C336:D336"/>
    <mergeCell ref="C337:D337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61:D361"/>
    <mergeCell ref="C362:D362"/>
    <mergeCell ref="C350:D350"/>
    <mergeCell ref="C351:D351"/>
    <mergeCell ref="C352:D352"/>
    <mergeCell ref="C353:D353"/>
    <mergeCell ref="C354:D354"/>
    <mergeCell ref="C355:D355"/>
    <mergeCell ref="C356:D356"/>
    <mergeCell ref="C358:D358"/>
    <mergeCell ref="C359:D359"/>
    <mergeCell ref="C360:D360"/>
    <mergeCell ref="C374:D374"/>
    <mergeCell ref="C375:D375"/>
    <mergeCell ref="C363:D363"/>
    <mergeCell ref="C364:D364"/>
    <mergeCell ref="C365:D365"/>
    <mergeCell ref="C366:D366"/>
    <mergeCell ref="C367:D367"/>
    <mergeCell ref="C369:D369"/>
    <mergeCell ref="C370:D370"/>
    <mergeCell ref="C371:D371"/>
    <mergeCell ref="C372:D372"/>
    <mergeCell ref="C373:D373"/>
    <mergeCell ref="C388:D388"/>
    <mergeCell ref="C389:D389"/>
    <mergeCell ref="C376:D376"/>
    <mergeCell ref="C378:D378"/>
    <mergeCell ref="C379:D379"/>
    <mergeCell ref="C380:D380"/>
    <mergeCell ref="C381:D381"/>
    <mergeCell ref="C382:D382"/>
    <mergeCell ref="C398:D398"/>
    <mergeCell ref="C383:D383"/>
    <mergeCell ref="C384:D384"/>
    <mergeCell ref="C385:D385"/>
    <mergeCell ref="C387:D387"/>
    <mergeCell ref="C412:D412"/>
    <mergeCell ref="C401:D401"/>
    <mergeCell ref="C402:D402"/>
    <mergeCell ref="C390:D390"/>
    <mergeCell ref="C391:D391"/>
    <mergeCell ref="C392:D392"/>
    <mergeCell ref="C393:D393"/>
    <mergeCell ref="C394:D394"/>
    <mergeCell ref="C396:D396"/>
    <mergeCell ref="C397:D397"/>
    <mergeCell ref="C414:D414"/>
    <mergeCell ref="C399:D399"/>
    <mergeCell ref="C400:D400"/>
    <mergeCell ref="C418:D418"/>
    <mergeCell ref="C403:D403"/>
    <mergeCell ref="C407:D407"/>
    <mergeCell ref="C408:D408"/>
    <mergeCell ref="C409:D409"/>
    <mergeCell ref="C410:D410"/>
    <mergeCell ref="C411:D41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Jaroslav Vokolek</cp:lastModifiedBy>
  <dcterms:created xsi:type="dcterms:W3CDTF">2013-01-21T12:55:47Z</dcterms:created>
  <dcterms:modified xsi:type="dcterms:W3CDTF">2013-06-04T07:27:14Z</dcterms:modified>
  <cp:category/>
  <cp:version/>
  <cp:contentType/>
  <cp:contentStatus/>
</cp:coreProperties>
</file>